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2019年" sheetId="1" r:id="rId1"/>
  </sheets>
  <definedNames>
    <definedName name="_xlnm.Print_Titles" localSheetId="0">'2019年'!$1:$3</definedName>
  </definedNames>
  <calcPr fullCalcOnLoad="1"/>
</workbook>
</file>

<file path=xl/sharedStrings.xml><?xml version="1.0" encoding="utf-8"?>
<sst xmlns="http://schemas.openxmlformats.org/spreadsheetml/2006/main" count="221" uniqueCount="140">
  <si>
    <r>
      <t>勐海县</t>
    </r>
    <r>
      <rPr>
        <b/>
        <sz val="26"/>
        <rFont val="Times New Roman"/>
        <family val="1"/>
      </rPr>
      <t>2020</t>
    </r>
    <r>
      <rPr>
        <b/>
        <sz val="26"/>
        <rFont val="方正小标宋简体"/>
        <family val="0"/>
      </rPr>
      <t>年</t>
    </r>
    <r>
      <rPr>
        <b/>
        <sz val="26"/>
        <rFont val="Times New Roman"/>
        <family val="1"/>
      </rPr>
      <t>20</t>
    </r>
    <r>
      <rPr>
        <b/>
        <sz val="26"/>
        <rFont val="方正小标宋简体"/>
        <family val="0"/>
      </rPr>
      <t>项重大项目推进情况</t>
    </r>
  </si>
  <si>
    <t>单位：万元</t>
  </si>
  <si>
    <t>序号</t>
  </si>
  <si>
    <t>项目名称</t>
  </si>
  <si>
    <r>
      <t>责任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领导</t>
    </r>
  </si>
  <si>
    <r>
      <t>责任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单位</t>
    </r>
  </si>
  <si>
    <t>责任人</t>
  </si>
  <si>
    <t>项目性质</t>
  </si>
  <si>
    <r>
      <t>建设内容及规模</t>
    </r>
    <r>
      <rPr>
        <b/>
        <sz val="10"/>
        <rFont val="Times New Roman"/>
        <family val="1"/>
      </rPr>
      <t xml:space="preserve">         </t>
    </r>
  </si>
  <si>
    <t>建设起止年限</t>
  </si>
  <si>
    <r>
      <t>项目计划</t>
    </r>
    <r>
      <rPr>
        <b/>
        <sz val="10"/>
        <rFont val="Times New Roman"/>
        <family val="1"/>
      </rPr>
      <t xml:space="preserve">      </t>
    </r>
    <r>
      <rPr>
        <b/>
        <sz val="10"/>
        <rFont val="黑体"/>
        <family val="3"/>
      </rPr>
      <t>开工时间</t>
    </r>
  </si>
  <si>
    <r>
      <t>项目计划</t>
    </r>
    <r>
      <rPr>
        <b/>
        <sz val="10"/>
        <rFont val="Times New Roman"/>
        <family val="1"/>
      </rPr>
      <t xml:space="preserve">     </t>
    </r>
    <r>
      <rPr>
        <b/>
        <sz val="10"/>
        <rFont val="黑体"/>
        <family val="3"/>
      </rPr>
      <t>竣工时间</t>
    </r>
  </si>
  <si>
    <r>
      <t>项目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总投资</t>
    </r>
  </si>
  <si>
    <r>
      <t>2020</t>
    </r>
    <r>
      <rPr>
        <b/>
        <sz val="10"/>
        <rFont val="黑体"/>
        <family val="3"/>
      </rPr>
      <t>年预计投资</t>
    </r>
  </si>
  <si>
    <r>
      <t>1-7</t>
    </r>
    <r>
      <rPr>
        <b/>
        <sz val="10"/>
        <rFont val="宋体"/>
        <family val="0"/>
      </rPr>
      <t>月实际完成投资</t>
    </r>
  </si>
  <si>
    <t>项目进展情况</t>
  </si>
  <si>
    <t>备注</t>
  </si>
  <si>
    <r>
      <t>合计（</t>
    </r>
    <r>
      <rPr>
        <b/>
        <sz val="10"/>
        <rFont val="Times New Roman"/>
        <family val="1"/>
      </rPr>
      <t>20</t>
    </r>
    <r>
      <rPr>
        <b/>
        <sz val="10"/>
        <rFont val="黑体"/>
        <family val="3"/>
      </rPr>
      <t>项）</t>
    </r>
  </si>
  <si>
    <r>
      <t>一、交通</t>
    </r>
    <r>
      <rPr>
        <b/>
        <sz val="10"/>
        <rFont val="Times New Roman"/>
        <family val="1"/>
      </rPr>
      <t>(2</t>
    </r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>)</t>
    </r>
  </si>
  <si>
    <t>景洪至打洛高速公路（勐海段）</t>
  </si>
  <si>
    <r>
      <t>钢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图</t>
    </r>
  </si>
  <si>
    <r>
      <t>县交通运输局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县林业和草原局</t>
    </r>
    <r>
      <rPr>
        <sz val="10"/>
        <rFont val="Times New Roman"/>
        <family val="1"/>
      </rPr>
      <t xml:space="preserve">      
</t>
    </r>
    <r>
      <rPr>
        <sz val="10"/>
        <rFont val="宋体"/>
        <family val="0"/>
      </rPr>
      <t>县自然资源局</t>
    </r>
    <r>
      <rPr>
        <sz val="10"/>
        <rFont val="Times New Roman"/>
        <family val="1"/>
      </rPr>
      <t xml:space="preserve">    
 </t>
    </r>
    <r>
      <rPr>
        <sz val="10"/>
        <rFont val="宋体"/>
        <family val="0"/>
      </rPr>
      <t>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镇人民政府</t>
    </r>
    <r>
      <rPr>
        <sz val="10"/>
        <rFont val="Times New Roman"/>
        <family val="1"/>
      </rPr>
      <t xml:space="preserve">        
</t>
    </r>
    <r>
      <rPr>
        <sz val="10"/>
        <rFont val="宋体"/>
        <family val="0"/>
      </rPr>
      <t>格朗和乡人民政府</t>
    </r>
    <r>
      <rPr>
        <sz val="10"/>
        <rFont val="Times New Roman"/>
        <family val="1"/>
      </rPr>
      <t xml:space="preserve">      
</t>
    </r>
    <r>
      <rPr>
        <sz val="10"/>
        <rFont val="宋体"/>
        <family val="0"/>
      </rPr>
      <t>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乡人民政府</t>
    </r>
  </si>
  <si>
    <r>
      <t>余俊锋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马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杰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黄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勇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岩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洪成文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李伟华</t>
    </r>
    <r>
      <rPr>
        <sz val="10"/>
        <rFont val="Times New Roman"/>
        <family val="1"/>
      </rPr>
      <t xml:space="preserve"> </t>
    </r>
  </si>
  <si>
    <t>新建</t>
  </si>
  <si>
    <r>
      <t>项目全长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公里，高速公路，沥青路面，路基宽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米</t>
    </r>
  </si>
  <si>
    <t>2016-2020</t>
  </si>
  <si>
    <t>2020.12</t>
  </si>
  <si>
    <r>
      <t>已完成：景洪至勐海段已开工建设，截至目前</t>
    </r>
    <r>
      <rPr>
        <sz val="10"/>
        <color indexed="8"/>
        <rFont val="宋体"/>
        <family val="0"/>
      </rPr>
      <t>该项目累计完成投资</t>
    </r>
    <r>
      <rPr>
        <sz val="10"/>
        <color indexed="8"/>
        <rFont val="Times New Roman"/>
        <family val="1"/>
      </rPr>
      <t>56.45</t>
    </r>
    <r>
      <rPr>
        <sz val="10"/>
        <color indexed="8"/>
        <rFont val="宋体"/>
        <family val="0"/>
      </rPr>
      <t>亿元，占概算总投资</t>
    </r>
    <r>
      <rPr>
        <sz val="10"/>
        <color indexed="8"/>
        <rFont val="Times New Roman"/>
        <family val="1"/>
      </rPr>
      <t>93.17</t>
    </r>
    <r>
      <rPr>
        <sz val="10"/>
        <color indexed="8"/>
        <rFont val="宋体"/>
        <family val="0"/>
      </rPr>
      <t>亿元的</t>
    </r>
    <r>
      <rPr>
        <sz val="10"/>
        <color indexed="8"/>
        <rFont val="Times New Roman"/>
        <family val="1"/>
      </rPr>
      <t xml:space="preserve"> 60.59%</t>
    </r>
    <r>
      <rPr>
        <sz val="10"/>
        <color indexed="8"/>
        <rFont val="宋体"/>
        <family val="0"/>
      </rPr>
      <t>，其中勐海段已累计完成</t>
    </r>
    <r>
      <rPr>
        <sz val="10"/>
        <color indexed="8"/>
        <rFont val="Times New Roman"/>
        <family val="1"/>
      </rPr>
      <t>23.07</t>
    </r>
    <r>
      <rPr>
        <sz val="10"/>
        <color indexed="8"/>
        <rFont val="宋体"/>
        <family val="0"/>
      </rPr>
      <t>亿元，占</t>
    </r>
    <r>
      <rPr>
        <sz val="10"/>
        <color indexed="8"/>
        <rFont val="Times New Roman"/>
        <family val="1"/>
      </rPr>
      <t>49.77</t>
    </r>
    <r>
      <rPr>
        <sz val="10"/>
        <color indexed="8"/>
        <rFont val="宋体"/>
        <family val="0"/>
      </rPr>
      <t>亿元的</t>
    </r>
    <r>
      <rPr>
        <sz val="10"/>
        <color indexed="8"/>
        <rFont val="Times New Roman"/>
        <family val="1"/>
      </rPr>
      <t>46.35%</t>
    </r>
    <r>
      <rPr>
        <sz val="10"/>
        <color indexed="8"/>
        <rFont val="宋体"/>
        <family val="0"/>
      </rPr>
      <t>。二期勐海至打洛段，本项目已列入国高网。</t>
    </r>
  </si>
  <si>
    <t>西双版纳州旅游西环线公路工程</t>
  </si>
  <si>
    <t>县交通运输局</t>
  </si>
  <si>
    <r>
      <t>余俊锋</t>
    </r>
    <r>
      <rPr>
        <sz val="10"/>
        <rFont val="Times New Roman"/>
        <family val="1"/>
      </rPr>
      <t xml:space="preserve">               </t>
    </r>
  </si>
  <si>
    <r>
      <t>三级公路，全长</t>
    </r>
    <r>
      <rPr>
        <sz val="10"/>
        <rFont val="Times New Roman"/>
        <family val="1"/>
      </rPr>
      <t>52</t>
    </r>
    <r>
      <rPr>
        <sz val="10"/>
        <rFont val="宋体"/>
        <family val="0"/>
      </rPr>
      <t>公里。</t>
    </r>
  </si>
  <si>
    <t>2020-2022</t>
  </si>
  <si>
    <t>2020.11</t>
  </si>
  <si>
    <t>2022.12</t>
  </si>
  <si>
    <r>
      <t>已完成：项目已于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月立项批复。</t>
    </r>
    <r>
      <rPr>
        <sz val="10"/>
        <color indexed="10"/>
        <rFont val="宋体"/>
        <family val="0"/>
      </rPr>
      <t>未完成：项目资金落实后即可开工。</t>
    </r>
  </si>
  <si>
    <r>
      <t>二、水利（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项）</t>
    </r>
  </si>
  <si>
    <t>曼彦水库建设项目</t>
  </si>
  <si>
    <t>岩坎兴</t>
  </si>
  <si>
    <r>
      <t>县水务局</t>
    </r>
    <r>
      <rPr>
        <sz val="10"/>
        <rFont val="Times New Roman"/>
        <family val="1"/>
      </rPr>
      <t xml:space="preserve">       
</t>
    </r>
    <r>
      <rPr>
        <sz val="10"/>
        <rFont val="宋体"/>
        <family val="0"/>
      </rPr>
      <t>县搬迁安置办</t>
    </r>
    <r>
      <rPr>
        <sz val="10"/>
        <rFont val="Times New Roman"/>
        <family val="1"/>
      </rPr>
      <t xml:space="preserve">   
</t>
    </r>
    <r>
      <rPr>
        <sz val="10"/>
        <rFont val="宋体"/>
        <family val="0"/>
      </rPr>
      <t>公室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打洛镇人民政府</t>
    </r>
  </si>
  <si>
    <r>
      <t>蔡兴仁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文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岩温扁</t>
    </r>
  </si>
  <si>
    <r>
      <t>新建小（一）型水库大坝枢纽、输水洞、溢洪道及配套渠系工程。总库容</t>
    </r>
    <r>
      <rPr>
        <sz val="10"/>
        <rFont val="Times New Roman"/>
        <family val="1"/>
      </rPr>
      <t>377</t>
    </r>
    <r>
      <rPr>
        <sz val="10"/>
        <rFont val="宋体"/>
        <family val="0"/>
      </rPr>
      <t>万立方米。</t>
    </r>
  </si>
  <si>
    <t>2019-2023</t>
  </si>
  <si>
    <t>2019.12</t>
  </si>
  <si>
    <t>2023.6</t>
  </si>
  <si>
    <r>
      <t>已完成：该项目奠基仪式于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举行。现已完成可研报告批复、导流输水隧洞专题报告的审查、水资源论证的批复和淹没区、枢纽区以及道路的征地测量工作；项目环评报告、防洪影响评价报告和水保专题报告已完成批复；用地预审已取得预审意见，同步开展项目林业的相关专题报告的编制；建设征地与移民安置规划报告已完成审查，并于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日得到批复。导流输水隧洞标、勘察设计标、监理标和质检标的招标工作全部完成，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日举行了开工仪式，导流输水隧洞及临时工程已进场施工。</t>
    </r>
    <r>
      <rPr>
        <sz val="10"/>
        <color indexed="56"/>
        <rFont val="宋体"/>
        <family val="0"/>
      </rPr>
      <t>正在开展：三通一平工作及其他前期工作。</t>
    </r>
    <r>
      <rPr>
        <sz val="10"/>
        <color indexed="10"/>
        <rFont val="宋体"/>
        <family val="0"/>
      </rPr>
      <t>未完成：</t>
    </r>
    <r>
      <rPr>
        <sz val="10"/>
        <color indexed="10"/>
        <rFont val="Times New Roman"/>
        <family val="1"/>
      </rPr>
      <t>5</t>
    </r>
    <r>
      <rPr>
        <sz val="10"/>
        <color indexed="10"/>
        <rFont val="宋体"/>
        <family val="0"/>
      </rPr>
      <t>月</t>
    </r>
    <r>
      <rPr>
        <sz val="10"/>
        <color indexed="10"/>
        <rFont val="Times New Roman"/>
        <family val="1"/>
      </rPr>
      <t>21</t>
    </r>
    <r>
      <rPr>
        <sz val="10"/>
        <color indexed="10"/>
        <rFont val="宋体"/>
        <family val="0"/>
      </rPr>
      <t>日在昆明进行了曼彦水库初步设计报告的审查，现待批复。</t>
    </r>
  </si>
  <si>
    <t>勐遮镇集镇供水改扩建建设项目</t>
  </si>
  <si>
    <r>
      <t>县水务局</t>
    </r>
    <r>
      <rPr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
  </t>
    </r>
    <r>
      <rPr>
        <sz val="10"/>
        <rFont val="宋体"/>
        <family val="0"/>
      </rPr>
      <t>勐遮镇人民政府</t>
    </r>
    <r>
      <rPr>
        <sz val="10"/>
        <rFont val="Times New Roman"/>
        <family val="1"/>
      </rPr>
      <t xml:space="preserve">         
 </t>
    </r>
    <r>
      <rPr>
        <sz val="10"/>
        <rFont val="宋体"/>
        <family val="0"/>
      </rPr>
      <t>黎明农场管委会</t>
    </r>
  </si>
  <si>
    <r>
      <t>蔡兴仁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谭忠明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王子能</t>
    </r>
  </si>
  <si>
    <t>改建</t>
  </si>
  <si>
    <r>
      <t>水处理厂改扩建及供水管网改造，设计日供水量</t>
    </r>
    <r>
      <rPr>
        <sz val="10"/>
        <rFont val="Times New Roman"/>
        <family val="1"/>
      </rPr>
      <t>10000</t>
    </r>
    <r>
      <rPr>
        <sz val="10"/>
        <rFont val="宋体"/>
        <family val="0"/>
      </rPr>
      <t>立方米。</t>
    </r>
  </si>
  <si>
    <t>2019-2020</t>
  </si>
  <si>
    <t>2019.03</t>
  </si>
  <si>
    <r>
      <t>已完成：勐遮镇集镇供水处理厂基本完成建设。原输水管网完成</t>
    </r>
    <r>
      <rPr>
        <sz val="10"/>
        <color indexed="8"/>
        <rFont val="Times New Roman"/>
        <family val="1"/>
      </rPr>
      <t>100%</t>
    </r>
    <r>
      <rPr>
        <sz val="10"/>
        <color indexed="8"/>
        <rFont val="宋体"/>
        <family val="0"/>
      </rPr>
      <t>，已实现供水。正在开展：</t>
    </r>
    <r>
      <rPr>
        <sz val="10"/>
        <color indexed="56"/>
        <rFont val="宋体"/>
        <family val="0"/>
      </rPr>
      <t>正在进行配水管网建设及村级一户一表安装，配水管道施工完成</t>
    </r>
    <r>
      <rPr>
        <sz val="10"/>
        <color indexed="56"/>
        <rFont val="Times New Roman"/>
        <family val="1"/>
      </rPr>
      <t>48%</t>
    </r>
    <r>
      <rPr>
        <sz val="10"/>
        <color indexed="56"/>
        <rFont val="宋体"/>
        <family val="0"/>
      </rPr>
      <t>。</t>
    </r>
  </si>
  <si>
    <r>
      <t>三、社会事业（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项）</t>
    </r>
  </si>
  <si>
    <t>普通高中建设项目</t>
  </si>
  <si>
    <t>县教体局</t>
  </si>
  <si>
    <t>朱莲花</t>
  </si>
  <si>
    <r>
      <t>1.</t>
    </r>
    <r>
      <rPr>
        <sz val="10"/>
        <rFont val="宋体"/>
        <family val="0"/>
      </rPr>
      <t>勐海县第二中学建设项目：总建筑面积</t>
    </r>
    <r>
      <rPr>
        <sz val="10"/>
        <rFont val="Times New Roman"/>
        <family val="1"/>
      </rPr>
      <t>61252</t>
    </r>
    <r>
      <rPr>
        <sz val="10"/>
        <rFont val="宋体"/>
        <family val="0"/>
      </rPr>
      <t>平方米，教学及辅助用房、行政管理及教研用房、后勤及生活用房、配套设施等。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勐海县一中建设项目：勐海县第一中学教学楼及学生宿舍建设项目。</t>
    </r>
  </si>
  <si>
    <t>2019-2021</t>
  </si>
  <si>
    <r>
      <t>已完成：一是二中共计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个单体，其中主体全部封顶生活区完成砖砌体，屋面施工已完成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外墙保温施工已完成，水电完成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，墙地砖铺贴完成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，乳胶漆天棚面漆施工，楼梯栏杆主架、钢质门、铝合金窗框安装已全部完成。二是二中附属工程，①围墙抹灰完成</t>
    </r>
    <r>
      <rPr>
        <sz val="10"/>
        <rFont val="Times New Roman"/>
        <family val="1"/>
      </rPr>
      <t>80%</t>
    </r>
    <r>
      <rPr>
        <sz val="10"/>
        <rFont val="宋体"/>
        <family val="0"/>
      </rPr>
      <t>，盖瓦完成</t>
    </r>
    <r>
      <rPr>
        <sz val="10"/>
        <rFont val="Times New Roman"/>
        <family val="1"/>
      </rPr>
      <t>70%</t>
    </r>
    <r>
      <rPr>
        <sz val="10"/>
        <rFont val="宋体"/>
        <family val="0"/>
      </rPr>
      <t>；②大门一层浇筑完成，二层钢筋模板安装；③看台、篮球场钢构加工；④厕所、器材室、发电机房主体钢筋模板制安装；⑤门卫室屋面浇筑完成；⑥室外给排水管、雨污水管完成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、运动场基层施工完成</t>
    </r>
    <r>
      <rPr>
        <sz val="10"/>
        <rFont val="Times New Roman"/>
        <family val="1"/>
      </rPr>
      <t>95%</t>
    </r>
    <r>
      <rPr>
        <sz val="10"/>
        <rFont val="宋体"/>
        <family val="0"/>
      </rPr>
      <t>；⑦室外回填土方完成</t>
    </r>
    <r>
      <rPr>
        <sz val="10"/>
        <rFont val="Times New Roman"/>
        <family val="1"/>
      </rPr>
      <t>80%</t>
    </r>
    <r>
      <rPr>
        <sz val="10"/>
        <rFont val="宋体"/>
        <family val="0"/>
      </rPr>
      <t>。三是一中学教学楼（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层），内外墙涂料施工</t>
    </r>
    <r>
      <rPr>
        <sz val="10"/>
        <rFont val="Times New Roman"/>
        <family val="1"/>
      </rPr>
      <t>85%</t>
    </r>
    <r>
      <rPr>
        <sz val="10"/>
        <rFont val="宋体"/>
        <family val="0"/>
      </rPr>
      <t>，墙地面砖施工</t>
    </r>
    <r>
      <rPr>
        <sz val="10"/>
        <rFont val="Times New Roman"/>
        <family val="1"/>
      </rPr>
      <t>90%</t>
    </r>
    <r>
      <rPr>
        <sz val="10"/>
        <rFont val="宋体"/>
        <family val="0"/>
      </rPr>
      <t>，楼梯扶手栏杆安装，屋面盖瓦</t>
    </r>
    <r>
      <rPr>
        <sz val="10"/>
        <rFont val="Times New Roman"/>
        <family val="1"/>
      </rPr>
      <t>90%</t>
    </r>
    <r>
      <rPr>
        <sz val="10"/>
        <rFont val="宋体"/>
        <family val="0"/>
      </rPr>
      <t>；外墙装修及屋面造型施工，电梯已安装完成。</t>
    </r>
    <r>
      <rPr>
        <sz val="10"/>
        <color indexed="10"/>
        <rFont val="宋体"/>
        <family val="0"/>
      </rPr>
      <t>未完成：一中、二中项目预计</t>
    </r>
    <r>
      <rPr>
        <sz val="10"/>
        <color indexed="10"/>
        <rFont val="Times New Roman"/>
        <family val="1"/>
      </rPr>
      <t>8</t>
    </r>
    <r>
      <rPr>
        <sz val="10"/>
        <color indexed="10"/>
        <rFont val="宋体"/>
        <family val="0"/>
      </rPr>
      <t>月竣工。</t>
    </r>
  </si>
  <si>
    <t>勐海县中医医院整体搬迁建设项目</t>
  </si>
  <si>
    <t>县卫健局</t>
  </si>
  <si>
    <r>
      <t>许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昊</t>
    </r>
  </si>
  <si>
    <r>
      <t>建设总面积</t>
    </r>
    <r>
      <rPr>
        <sz val="10"/>
        <rFont val="Times New Roman"/>
        <family val="1"/>
      </rPr>
      <t>47516.44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包括门诊综合楼、住院楼和后勤综合服务中心。</t>
    </r>
  </si>
  <si>
    <t>2021.12</t>
  </si>
  <si>
    <r>
      <t>已完成：一期整体搬迁建设项目于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开工建设，工程进度已完成</t>
    </r>
    <r>
      <rPr>
        <sz val="10"/>
        <rFont val="Times New Roman"/>
        <family val="1"/>
      </rPr>
      <t>32%</t>
    </r>
    <r>
      <rPr>
        <sz val="10"/>
        <rFont val="宋体"/>
        <family val="0"/>
      </rPr>
      <t>；二期门诊综合楼建设项目项目于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日开工建设，工程进度已完成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％，预计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月完工；</t>
    </r>
    <r>
      <rPr>
        <sz val="10"/>
        <color indexed="56"/>
        <rFont val="宋体"/>
        <family val="0"/>
      </rPr>
      <t>正在开展：三期医疗养老区建设项目，已完成四个要件，该项目正在争取纳入规划当中。</t>
    </r>
  </si>
  <si>
    <r>
      <t>四、农业（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项）</t>
    </r>
  </si>
  <si>
    <t>云天化集团勐海香米全产业链建设项目</t>
  </si>
  <si>
    <r>
      <t>县农业农村局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勐遮镇人民政府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黎明农场管委会</t>
    </r>
  </si>
  <si>
    <r>
      <t>许伟华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谭忠明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王子能</t>
    </r>
  </si>
  <si>
    <r>
      <t>该项目总占地面积</t>
    </r>
    <r>
      <rPr>
        <sz val="10"/>
        <rFont val="Times New Roman"/>
        <family val="1"/>
      </rPr>
      <t>69108.96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44676.9</t>
    </r>
    <r>
      <rPr>
        <sz val="10"/>
        <rFont val="宋体"/>
        <family val="0"/>
      </rPr>
      <t>平方米，主要建设水稻繁育基地、种植基地、大米加工产业园、文化和旅游产业。</t>
    </r>
  </si>
  <si>
    <t>2020-2021</t>
  </si>
  <si>
    <t>2020.01</t>
  </si>
  <si>
    <r>
      <t xml:space="preserve"> </t>
    </r>
    <r>
      <rPr>
        <sz val="10"/>
        <rFont val="宋体"/>
        <family val="0"/>
      </rPr>
      <t>已完成：水稻繁育基地一期和大米加工产业园建设项目主体结构建设已完成，正在安装设备并调试，计划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月下旬试生产。</t>
    </r>
  </si>
  <si>
    <r>
      <t>五、特色小镇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项）</t>
    </r>
  </si>
  <si>
    <t>勐巴拉雨林小镇建设项目</t>
  </si>
  <si>
    <t>杨佛海</t>
  </si>
  <si>
    <t>县住房和城乡建设局</t>
  </si>
  <si>
    <t>杨云辉</t>
  </si>
  <si>
    <r>
      <t>建设勐巴拉大健康产业的先导示范、勐巴拉六国风情水镇商业街、帐篷酒店、停车场、旅游观光巴士线路，电瓶车线路，山地自行车线路等基础设施建设。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年计划实施项目为：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勐巴拉雨林小镇素可泰养心园一期；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勐巴拉雨林小镇素可泰养心园二期；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勐巴拉雨林小镇六国迷城项目；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勐巴拉雨林小镇风情客栈；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勐巴拉雨林小镇勐兴大道；</t>
    </r>
    <r>
      <rPr>
        <sz val="10"/>
        <rFont val="Times New Roman"/>
        <family val="1"/>
      </rPr>
      <t>6.</t>
    </r>
    <r>
      <rPr>
        <sz val="10"/>
        <rFont val="宋体"/>
        <family val="0"/>
      </rPr>
      <t>勐巴拉雨林小镇勐巴拉大道；</t>
    </r>
    <r>
      <rPr>
        <sz val="10"/>
        <rFont val="Times New Roman"/>
        <family val="1"/>
      </rPr>
      <t>7.</t>
    </r>
    <r>
      <rPr>
        <sz val="10"/>
        <rFont val="宋体"/>
        <family val="0"/>
      </rPr>
      <t>勐巴拉雨林小镇金谷园影视基地；</t>
    </r>
    <r>
      <rPr>
        <sz val="10"/>
        <rFont val="Times New Roman"/>
        <family val="1"/>
      </rPr>
      <t>8.</t>
    </r>
    <r>
      <rPr>
        <sz val="10"/>
        <rFont val="宋体"/>
        <family val="0"/>
      </rPr>
      <t>勐巴拉雨林小镇民族风情布朗寨。</t>
    </r>
  </si>
  <si>
    <r>
      <t>已完成：勐兴大道已开工实施，帐篷酒店、停车场、旅游观光巴士路线、电瓶车路线已经投入使用。</t>
    </r>
    <r>
      <rPr>
        <sz val="10"/>
        <color indexed="56"/>
        <rFont val="宋体"/>
        <family val="0"/>
      </rPr>
      <t>正在开展：六国迷城项目正在建设中、勐巴拉雨林小镇素可泰养心园一期已经进入收尾阶段。</t>
    </r>
    <r>
      <rPr>
        <sz val="10"/>
        <color indexed="10"/>
        <rFont val="宋体"/>
        <family val="0"/>
      </rPr>
      <t>未完成：勐巴拉雨林小镇金谷园影视基地已经建成但还未投入使用。勐巴拉雨林小镇风情布朗寨准备商家进驻。</t>
    </r>
  </si>
  <si>
    <t>沙河小镇</t>
  </si>
  <si>
    <r>
      <t>项目包括沙河小镇水街一期一组团、二组团，总建筑面积</t>
    </r>
    <r>
      <rPr>
        <sz val="10"/>
        <rFont val="Times New Roman"/>
        <family val="1"/>
      </rPr>
      <t>85488.8</t>
    </r>
    <r>
      <rPr>
        <sz val="10"/>
        <rFont val="宋体"/>
        <family val="0"/>
      </rPr>
      <t>平方米。</t>
    </r>
  </si>
  <si>
    <t>2021.05</t>
  </si>
  <si>
    <r>
      <t>正在开展：沙河小镇水街一期正在施工中，现已完成工程量的</t>
    </r>
    <r>
      <rPr>
        <sz val="10"/>
        <color indexed="56"/>
        <rFont val="Times New Roman"/>
        <family val="1"/>
      </rPr>
      <t>40%</t>
    </r>
    <r>
      <rPr>
        <sz val="10"/>
        <color indexed="56"/>
        <rFont val="宋体"/>
        <family val="0"/>
      </rPr>
      <t>；水街二期和水岸华庭正在进行项目报建。一组团项目手续已齐全，完成基础筏板，主体建设</t>
    </r>
    <r>
      <rPr>
        <sz val="10"/>
        <color indexed="56"/>
        <rFont val="Times New Roman"/>
        <family val="1"/>
      </rPr>
      <t>1-6</t>
    </r>
    <r>
      <rPr>
        <sz val="10"/>
        <color indexed="56"/>
        <rFont val="宋体"/>
        <family val="0"/>
      </rPr>
      <t>层正在施工，其中部分楼栋已封顶。</t>
    </r>
  </si>
  <si>
    <r>
      <t>六、市政设施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项）</t>
    </r>
  </si>
  <si>
    <t>勐海县市政道路及基础配套设施建设</t>
  </si>
  <si>
    <r>
      <t>县住房和城乡建设局</t>
    </r>
    <r>
      <rPr>
        <sz val="10"/>
        <color indexed="8"/>
        <rFont val="宋体"/>
        <family val="0"/>
      </rPr>
      <t>勐海工业园区</t>
    </r>
  </si>
  <si>
    <r>
      <t>杨云辉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宿俊海</t>
    </r>
  </si>
  <si>
    <r>
      <t>1.</t>
    </r>
    <r>
      <rPr>
        <sz val="10"/>
        <color indexed="8"/>
        <rFont val="宋体"/>
        <family val="0"/>
      </rPr>
      <t>工业园区：勐海工业园区西片区道路及基础配套设施建设；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县城区：勐海县老城区沿河路提升改造项目、勐海县老城区老城区景管路、勐海县老城区老城区景养路、勐海县景管路（曼扫桥</t>
    </r>
    <r>
      <rPr>
        <sz val="10"/>
        <color indexed="8"/>
        <rFont val="Times New Roman"/>
        <family val="1"/>
      </rPr>
      <t>~</t>
    </r>
    <r>
      <rPr>
        <sz val="10"/>
        <color indexed="8"/>
        <rFont val="宋体"/>
        <family val="0"/>
      </rPr>
      <t>曼扫村）道路工程。</t>
    </r>
  </si>
  <si>
    <t>2020.06</t>
  </si>
  <si>
    <t>2021.06</t>
  </si>
  <si>
    <r>
      <t>已完成：一是工业园区西片区道路工程已完成项目前期工作；二是景管路（曼扫桥</t>
    </r>
    <r>
      <rPr>
        <sz val="10"/>
        <color indexed="8"/>
        <rFont val="Times New Roman"/>
        <family val="1"/>
      </rPr>
      <t>~</t>
    </r>
    <r>
      <rPr>
        <sz val="10"/>
        <color indexed="8"/>
        <rFont val="宋体"/>
        <family val="0"/>
      </rPr>
      <t>曼扫村）已完成招投标，正在协调开展给水管网迁改工作</t>
    </r>
    <r>
      <rPr>
        <sz val="10"/>
        <color indexed="8"/>
        <rFont val="Times New Roman"/>
        <family val="1"/>
      </rPr>
      <t>;</t>
    </r>
    <r>
      <rPr>
        <sz val="10"/>
        <color indexed="8"/>
        <rFont val="宋体"/>
        <family val="0"/>
      </rPr>
      <t>三是老城区景管路完成可研、环评、规划、用地、水保、地勘，正在开展初步设计编制工作；四是老城区景养路、沿河路已完成可研、环评、规划、用地、水保、地勘，已取得初步设计批复，施工图设计已完成。</t>
    </r>
  </si>
  <si>
    <t>待落实项目资金后才能实施。</t>
  </si>
  <si>
    <r>
      <t>七、房地产（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项）</t>
    </r>
  </si>
  <si>
    <t>傣家印象建设项目</t>
  </si>
  <si>
    <r>
      <t>本项目占地面积</t>
    </r>
    <r>
      <rPr>
        <sz val="10"/>
        <rFont val="Times New Roman"/>
        <family val="1"/>
      </rPr>
      <t>44477.7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221318.26</t>
    </r>
    <r>
      <rPr>
        <sz val="10"/>
        <rFont val="宋体"/>
        <family val="0"/>
      </rPr>
      <t>平方米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地上建筑面积</t>
    </r>
    <r>
      <rPr>
        <sz val="10"/>
        <rFont val="Times New Roman"/>
        <family val="1"/>
      </rPr>
      <t>177441.19</t>
    </r>
    <r>
      <rPr>
        <sz val="10"/>
        <rFont val="宋体"/>
        <family val="0"/>
      </rPr>
      <t>平方米，地下建筑面积为</t>
    </r>
    <r>
      <rPr>
        <sz val="10"/>
        <rFont val="Times New Roman"/>
        <family val="1"/>
      </rPr>
      <t>43715.61</t>
    </r>
    <r>
      <rPr>
        <sz val="10"/>
        <rFont val="宋体"/>
        <family val="0"/>
      </rPr>
      <t>平方米，其它</t>
    </r>
    <r>
      <rPr>
        <sz val="10"/>
        <rFont val="Times New Roman"/>
        <family val="1"/>
      </rPr>
      <t>161.46</t>
    </r>
    <r>
      <rPr>
        <sz val="10"/>
        <rFont val="宋体"/>
        <family val="0"/>
      </rPr>
      <t>平方米）</t>
    </r>
  </si>
  <si>
    <r>
      <t>已完成：该项目分4个组团建设，目前，</t>
    </r>
    <r>
      <rPr>
        <sz val="10"/>
        <color indexed="63"/>
        <rFont val="宋体"/>
        <family val="0"/>
      </rPr>
      <t>一组</t>
    </r>
    <r>
      <rPr>
        <sz val="10"/>
        <rFont val="宋体"/>
        <family val="0"/>
      </rPr>
      <t>已完成施工面积约</t>
    </r>
    <r>
      <rPr>
        <sz val="10"/>
        <rFont val="Times New Roman"/>
        <family val="1"/>
      </rPr>
      <t>18778</t>
    </r>
    <r>
      <rPr>
        <sz val="10"/>
        <rFont val="宋体"/>
        <family val="0"/>
      </rPr>
      <t>㎡：其中一栋</t>
    </r>
    <r>
      <rPr>
        <sz val="10"/>
        <rFont val="Times New Roman"/>
        <family val="1"/>
      </rPr>
      <t>8527</t>
    </r>
    <r>
      <rPr>
        <sz val="10"/>
        <rFont val="宋体"/>
        <family val="0"/>
      </rPr>
      <t>㎡、二栋浇筑至十层面积</t>
    </r>
    <r>
      <rPr>
        <sz val="10"/>
        <rFont val="Times New Roman"/>
        <family val="1"/>
      </rPr>
      <t>8343</t>
    </r>
    <r>
      <rPr>
        <sz val="10"/>
        <rFont val="宋体"/>
        <family val="0"/>
      </rPr>
      <t>㎡、三栋浇筑地上一层面积</t>
    </r>
    <r>
      <rPr>
        <sz val="10"/>
        <rFont val="Times New Roman"/>
        <family val="1"/>
      </rPr>
      <t>1908</t>
    </r>
    <r>
      <rPr>
        <sz val="10"/>
        <rFont val="宋体"/>
        <family val="0"/>
      </rPr>
      <t>㎡。</t>
    </r>
    <r>
      <rPr>
        <sz val="10"/>
        <color indexed="10"/>
        <rFont val="宋体"/>
        <family val="0"/>
      </rPr>
      <t>未完成：三个组团未动工。</t>
    </r>
  </si>
  <si>
    <t>西双版纳勐海莎湾纳冠三期建设项目</t>
  </si>
  <si>
    <r>
      <t>该项目占地面积</t>
    </r>
    <r>
      <rPr>
        <sz val="10"/>
        <rFont val="Times New Roman"/>
        <family val="1"/>
      </rPr>
      <t>76773.42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379625.77</t>
    </r>
    <r>
      <rPr>
        <sz val="10"/>
        <rFont val="宋体"/>
        <family val="0"/>
      </rPr>
      <t>平方米，主要建设住宅、商业及综合用房，以及相应的停车位、绿化、道路、供电、消防、给排水等基础和配套设施。</t>
    </r>
  </si>
  <si>
    <r>
      <t>已完成：项目建设分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个组团进行，一组团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栋主体已封顶，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栋主体完成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层板面，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栋主体完成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层，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栋主体完成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层，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栋主体完成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层。</t>
    </r>
    <r>
      <rPr>
        <sz val="10"/>
        <color indexed="10"/>
        <rFont val="宋体"/>
        <family val="0"/>
      </rPr>
      <t>未完成：其余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个组团未开工。</t>
    </r>
  </si>
  <si>
    <t>浩宇大城三期第三组团建设项目</t>
  </si>
  <si>
    <r>
      <t>该项目占地面积</t>
    </r>
    <r>
      <rPr>
        <sz val="10"/>
        <color indexed="8"/>
        <rFont val="Times New Roman"/>
        <family val="1"/>
      </rPr>
      <t>36622.21</t>
    </r>
    <r>
      <rPr>
        <sz val="10"/>
        <color indexed="8"/>
        <rFont val="宋体"/>
        <family val="0"/>
      </rPr>
      <t>平方米，总建筑面积</t>
    </r>
    <r>
      <rPr>
        <sz val="10"/>
        <color indexed="8"/>
        <rFont val="Times New Roman"/>
        <family val="1"/>
      </rPr>
      <t>174344</t>
    </r>
    <r>
      <rPr>
        <sz val="10"/>
        <color indexed="8"/>
        <rFont val="宋体"/>
        <family val="0"/>
      </rPr>
      <t>平方米，主要建设内容为住宅、商业用房及基础配套设施。</t>
    </r>
  </si>
  <si>
    <r>
      <t>已完成：土地、规划及施工许可证等前期报建手续工作已完成。</t>
    </r>
    <r>
      <rPr>
        <sz val="10"/>
        <color indexed="56"/>
        <rFont val="宋体"/>
        <family val="0"/>
      </rPr>
      <t>正在开展：预售许可证正在申报资料。</t>
    </r>
  </si>
  <si>
    <t>勐海工业园区雅戈尔商住项目一期建设项目</t>
  </si>
  <si>
    <r>
      <t>该项目总占地面积</t>
    </r>
    <r>
      <rPr>
        <sz val="10"/>
        <color indexed="8"/>
        <rFont val="Times New Roman"/>
        <family val="1"/>
      </rPr>
      <t>40354.99</t>
    </r>
    <r>
      <rPr>
        <sz val="10"/>
        <color indexed="8"/>
        <rFont val="宋体"/>
        <family val="0"/>
      </rPr>
      <t>平方米，总建筑面积</t>
    </r>
    <r>
      <rPr>
        <sz val="10"/>
        <color indexed="8"/>
        <rFont val="Times New Roman"/>
        <family val="1"/>
      </rPr>
      <t>53927</t>
    </r>
    <r>
      <rPr>
        <sz val="10"/>
        <color indexed="8"/>
        <rFont val="宋体"/>
        <family val="0"/>
      </rPr>
      <t>平方米。</t>
    </r>
  </si>
  <si>
    <t>2020.08</t>
  </si>
  <si>
    <t>已完成：公司已取得了房地产四级核定资质、土地手续办理、项目立项批复、规划设计的条件；完成了水保方案及批复、岩土勘探、前期土地开挖工作。</t>
  </si>
  <si>
    <t>盛世花园建设项目</t>
  </si>
  <si>
    <r>
      <t>占地面积</t>
    </r>
    <r>
      <rPr>
        <sz val="10"/>
        <color indexed="8"/>
        <rFont val="Times New Roman"/>
        <family val="1"/>
      </rPr>
      <t>59274</t>
    </r>
    <r>
      <rPr>
        <sz val="10"/>
        <color indexed="8"/>
        <rFont val="宋体"/>
        <family val="0"/>
      </rPr>
      <t>平方米，建筑面积</t>
    </r>
    <r>
      <rPr>
        <sz val="10"/>
        <color indexed="8"/>
        <rFont val="Times New Roman"/>
        <family val="1"/>
      </rPr>
      <t>260000</t>
    </r>
    <r>
      <rPr>
        <sz val="10"/>
        <color indexed="8"/>
        <rFont val="宋体"/>
        <family val="0"/>
      </rPr>
      <t>平方米</t>
    </r>
  </si>
  <si>
    <t>2019-2022</t>
  </si>
  <si>
    <r>
      <t>已完成：项目分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个组团建设，一组团</t>
    </r>
    <r>
      <rPr>
        <sz val="10"/>
        <color indexed="8"/>
        <rFont val="Times New Roman"/>
        <family val="1"/>
      </rPr>
      <t>5#</t>
    </r>
    <r>
      <rPr>
        <sz val="10"/>
        <color indexed="8"/>
        <rFont val="宋体"/>
        <family val="0"/>
      </rPr>
      <t>楼完成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层，</t>
    </r>
    <r>
      <rPr>
        <sz val="10"/>
        <color indexed="8"/>
        <rFont val="Times New Roman"/>
        <family val="1"/>
      </rPr>
      <t>6#</t>
    </r>
    <r>
      <rPr>
        <sz val="10"/>
        <color indexed="8"/>
        <rFont val="宋体"/>
        <family val="0"/>
      </rPr>
      <t>楼完成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层，</t>
    </r>
    <r>
      <rPr>
        <sz val="10"/>
        <color indexed="8"/>
        <rFont val="Times New Roman"/>
        <family val="1"/>
      </rPr>
      <t>7#</t>
    </r>
    <r>
      <rPr>
        <sz val="10"/>
        <color indexed="8"/>
        <rFont val="宋体"/>
        <family val="0"/>
      </rPr>
      <t>楼完成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层，</t>
    </r>
    <r>
      <rPr>
        <sz val="10"/>
        <color indexed="8"/>
        <rFont val="Times New Roman"/>
        <family val="1"/>
      </rPr>
      <t>13#</t>
    </r>
    <r>
      <rPr>
        <sz val="10"/>
        <color indexed="8"/>
        <rFont val="宋体"/>
        <family val="0"/>
      </rPr>
      <t>楼完成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层，</t>
    </r>
    <r>
      <rPr>
        <sz val="10"/>
        <color indexed="8"/>
        <rFont val="Times New Roman"/>
        <family val="1"/>
      </rPr>
      <t>15#</t>
    </r>
    <r>
      <rPr>
        <sz val="10"/>
        <color indexed="8"/>
        <rFont val="宋体"/>
        <family val="0"/>
      </rPr>
      <t>楼完成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层，地下室基础工程与</t>
    </r>
    <r>
      <rPr>
        <sz val="10"/>
        <color indexed="8"/>
        <rFont val="Times New Roman"/>
        <family val="1"/>
      </rPr>
      <t>2#3#</t>
    </r>
    <r>
      <rPr>
        <sz val="10"/>
        <color indexed="8"/>
        <rFont val="宋体"/>
        <family val="0"/>
      </rPr>
      <t>楼土方已开挖。未完成：二组团未开工。</t>
    </r>
  </si>
  <si>
    <r>
      <t>八、工业（</t>
    </r>
    <r>
      <rPr>
        <b/>
        <sz val="10"/>
        <color indexed="8"/>
        <rFont val="Times New Roman"/>
        <family val="1"/>
      </rPr>
      <t>5</t>
    </r>
    <r>
      <rPr>
        <b/>
        <sz val="10"/>
        <color indexed="8"/>
        <rFont val="宋体"/>
        <family val="0"/>
      </rPr>
      <t>项）</t>
    </r>
  </si>
  <si>
    <t>勐海工业园区中小企业孵化园建设项目</t>
  </si>
  <si>
    <t>勐海工业园区</t>
  </si>
  <si>
    <t>宿俊海</t>
  </si>
  <si>
    <r>
      <t>该项目占地面积</t>
    </r>
    <r>
      <rPr>
        <sz val="10"/>
        <rFont val="Times New Roman"/>
        <family val="1"/>
      </rPr>
      <t>350</t>
    </r>
    <r>
      <rPr>
        <sz val="10"/>
        <rFont val="宋体"/>
        <family val="0"/>
      </rPr>
      <t>亩，建设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万平方米标准厂房及相关配套设施。</t>
    </r>
  </si>
  <si>
    <t>正在开展：前期工作。</t>
  </si>
  <si>
    <t>勐海雨林古茶坊茶叶有限责任公司二期建设项目</t>
  </si>
  <si>
    <r>
      <t>县科学技术和工业信息化局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勐海工业园区</t>
    </r>
  </si>
  <si>
    <r>
      <t>李建海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宿俊海</t>
    </r>
  </si>
  <si>
    <r>
      <t>占地面积</t>
    </r>
    <r>
      <rPr>
        <sz val="10"/>
        <rFont val="Times New Roman"/>
        <family val="1"/>
      </rPr>
      <t>65434.68</t>
    </r>
    <r>
      <rPr>
        <sz val="10"/>
        <rFont val="宋体"/>
        <family val="0"/>
      </rPr>
      <t>平方米</t>
    </r>
  </si>
  <si>
    <t>2018-2020</t>
  </si>
  <si>
    <t>2018.12</t>
  </si>
  <si>
    <t>正在开展：有序施工中，车间的砌砖、地平已完成，宿舍楼和办公楼已完成砌砖、水电、楼板浇筑，四合院水池一层，二层，三层完成，内外墙钢架已拆除，正在做四合院地基基础工作，一号、二号仓库中间道路，水沟延伸至二期大门道路浇筑完成，现平整宿舍区，生茶、红茶道路，浇筑水沟。</t>
  </si>
  <si>
    <t>勐海县福安隆茶业有限公司茶厂建设项目</t>
  </si>
  <si>
    <r>
      <t>总占地面积</t>
    </r>
    <r>
      <rPr>
        <sz val="10"/>
        <rFont val="Times New Roman"/>
        <family val="1"/>
      </rPr>
      <t>20000.97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20173.21</t>
    </r>
    <r>
      <rPr>
        <sz val="10"/>
        <rFont val="宋体"/>
        <family val="0"/>
      </rPr>
      <t>平方米。</t>
    </r>
  </si>
  <si>
    <t>已完成：厂房第二层已浇灌，办公楼、食堂、宿舍已完成基础（做到正负零）。</t>
  </si>
  <si>
    <r>
      <t>勐海福今茶业有限责任公司年产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吨茶叶精深加工项目</t>
    </r>
    <r>
      <rPr>
        <sz val="10"/>
        <rFont val="Times New Roman"/>
        <family val="1"/>
      </rPr>
      <t xml:space="preserve">
</t>
    </r>
  </si>
  <si>
    <r>
      <t>建设茶叶加工厂</t>
    </r>
    <r>
      <rPr>
        <sz val="10"/>
        <rFont val="Times New Roman"/>
        <family val="1"/>
      </rPr>
      <t>20000</t>
    </r>
    <r>
      <rPr>
        <sz val="10"/>
        <rFont val="宋体"/>
        <family val="0"/>
      </rPr>
      <t>平方米、办公楼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平方米、宿舍楼</t>
    </r>
    <r>
      <rPr>
        <sz val="10"/>
        <rFont val="Times New Roman"/>
        <family val="1"/>
      </rPr>
      <t>3000</t>
    </r>
    <r>
      <rPr>
        <sz val="10"/>
        <rFont val="宋体"/>
        <family val="0"/>
      </rPr>
      <t>平方米、食堂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平方米、其他附属建设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平方米。</t>
    </r>
  </si>
  <si>
    <t>2020-2023</t>
  </si>
  <si>
    <t>2019.06</t>
  </si>
  <si>
    <t>2023.12</t>
  </si>
  <si>
    <r>
      <t>已完成：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号、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号厂房已封顶。</t>
    </r>
    <r>
      <rPr>
        <sz val="9"/>
        <color indexed="56"/>
        <rFont val="宋体"/>
        <family val="0"/>
      </rPr>
      <t>正在开展：进行室内装修，已装修完成</t>
    </r>
    <r>
      <rPr>
        <sz val="9"/>
        <color indexed="56"/>
        <rFont val="Times New Roman"/>
        <family val="1"/>
      </rPr>
      <t>40%</t>
    </r>
    <r>
      <rPr>
        <sz val="9"/>
        <color indexed="56"/>
        <rFont val="宋体"/>
        <family val="0"/>
      </rPr>
      <t>。</t>
    </r>
  </si>
  <si>
    <t>勐海晋德茶厂建设项目</t>
  </si>
  <si>
    <r>
      <t>县科工信局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工业园区</t>
    </r>
  </si>
  <si>
    <r>
      <t>占地面积</t>
    </r>
    <r>
      <rPr>
        <sz val="10"/>
        <rFont val="Times New Roman"/>
        <family val="1"/>
      </rPr>
      <t>32589.02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32807.78</t>
    </r>
    <r>
      <rPr>
        <sz val="10"/>
        <rFont val="宋体"/>
        <family val="0"/>
      </rPr>
      <t>平方米。</t>
    </r>
  </si>
  <si>
    <t>2019.11</t>
  </si>
  <si>
    <r>
      <t>已完成：累计完成投资</t>
    </r>
    <r>
      <rPr>
        <sz val="10"/>
        <rFont val="Times New Roman"/>
        <family val="1"/>
      </rPr>
      <t>4200</t>
    </r>
    <r>
      <rPr>
        <sz val="10"/>
        <rFont val="宋体"/>
        <family val="0"/>
      </rPr>
      <t>万元，完成总投资</t>
    </r>
    <r>
      <rPr>
        <sz val="10"/>
        <rFont val="Times New Roman"/>
        <family val="1"/>
      </rPr>
      <t>11266</t>
    </r>
    <r>
      <rPr>
        <sz val="10"/>
        <rFont val="宋体"/>
        <family val="0"/>
      </rPr>
      <t>万元的</t>
    </r>
    <r>
      <rPr>
        <sz val="10"/>
        <rFont val="Times New Roman"/>
        <family val="1"/>
      </rPr>
      <t>37.3%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>2#</t>
    </r>
    <r>
      <rPr>
        <sz val="10"/>
        <rFont val="宋体"/>
        <family val="0"/>
      </rPr>
      <t>楼二层梁板内架、模板已完成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2#</t>
    </r>
    <r>
      <rPr>
        <sz val="10"/>
        <rFont val="宋体"/>
        <family val="0"/>
      </rPr>
      <t>楼基础回填已完成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3#</t>
    </r>
    <r>
      <rPr>
        <sz val="10"/>
        <rFont val="宋体"/>
        <family val="0"/>
      </rPr>
      <t>楼基础土方开挖、基础垫层已完成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5#</t>
    </r>
    <r>
      <rPr>
        <sz val="10"/>
        <rFont val="宋体"/>
        <family val="0"/>
      </rPr>
      <t>楼桩基已完成。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</si>
</sst>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10"/>
      <color indexed="10"/>
      <name val="黑体"/>
      <family val="3"/>
    </font>
    <font>
      <b/>
      <sz val="10"/>
      <color indexed="10"/>
      <name val="黑体"/>
      <family val="3"/>
    </font>
    <font>
      <sz val="12"/>
      <color indexed="8"/>
      <name val="宋体"/>
      <family val="0"/>
    </font>
    <font>
      <b/>
      <sz val="26"/>
      <name val="宋体"/>
      <family val="0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9"/>
      <color indexed="56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26"/>
      <name val="方正小标宋简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56"/>
      <name val="宋体"/>
      <family val="0"/>
    </font>
    <font>
      <sz val="10"/>
      <color indexed="10"/>
      <name val="Times New Roman"/>
      <family val="1"/>
    </font>
    <font>
      <sz val="10"/>
      <color indexed="63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56"/>
      <name val="宋体"/>
      <family val="0"/>
    </font>
    <font>
      <sz val="10"/>
      <color rgb="FFFF0000"/>
      <name val="黑体"/>
      <family val="3"/>
    </font>
    <font>
      <sz val="10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0"/>
      <color theme="1"/>
      <name val="Times New Roman"/>
      <family val="1"/>
    </font>
    <font>
      <sz val="10"/>
      <color rgb="FF002060"/>
      <name val="Times New Roman"/>
      <family val="1"/>
    </font>
    <font>
      <sz val="9"/>
      <color rgb="FF00206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5" fillId="0" borderId="4" applyNumberFormat="0" applyFill="0" applyAlignment="0" applyProtection="0"/>
    <xf numFmtId="0" fontId="25" fillId="6" borderId="0" applyNumberFormat="0" applyBorder="0" applyAlignment="0" applyProtection="0"/>
    <xf numFmtId="0" fontId="21" fillId="0" borderId="5" applyNumberFormat="0" applyFill="0" applyAlignment="0" applyProtection="0"/>
    <xf numFmtId="0" fontId="25" fillId="6" borderId="0" applyNumberFormat="0" applyBorder="0" applyAlignment="0" applyProtection="0"/>
    <xf numFmtId="0" fontId="28" fillId="8" borderId="6" applyNumberFormat="0" applyAlignment="0" applyProtection="0"/>
    <xf numFmtId="0" fontId="34" fillId="8" borderId="1" applyNumberFormat="0" applyAlignment="0" applyProtection="0"/>
    <xf numFmtId="0" fontId="37" fillId="9" borderId="7" applyNumberFormat="0" applyAlignment="0" applyProtection="0"/>
    <xf numFmtId="0" fontId="20" fillId="2" borderId="0" applyNumberFormat="0" applyBorder="0" applyAlignment="0" applyProtection="0"/>
    <xf numFmtId="0" fontId="25" fillId="10" borderId="0" applyNumberFormat="0" applyBorder="0" applyAlignment="0" applyProtection="0"/>
    <xf numFmtId="0" fontId="32" fillId="0" borderId="8" applyNumberFormat="0" applyFill="0" applyAlignment="0" applyProtection="0"/>
    <xf numFmtId="0" fontId="38" fillId="0" borderId="9" applyNumberFormat="0" applyFill="0" applyAlignment="0" applyProtection="0"/>
    <xf numFmtId="0" fontId="30" fillId="4" borderId="0" applyNumberFormat="0" applyBorder="0" applyAlignment="0" applyProtection="0"/>
    <xf numFmtId="0" fontId="36" fillId="11" borderId="0" applyNumberFormat="0" applyBorder="0" applyAlignment="0" applyProtection="0"/>
    <xf numFmtId="0" fontId="20" fillId="12" borderId="0" applyNumberFormat="0" applyBorder="0" applyAlignment="0" applyProtection="0"/>
    <xf numFmtId="0" fontId="25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5" fillId="16" borderId="0" applyNumberFormat="0" applyBorder="0" applyAlignment="0" applyProtection="0"/>
    <xf numFmtId="0" fontId="20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20" fillId="3" borderId="0" applyNumberFormat="0" applyBorder="0" applyAlignment="0" applyProtection="0"/>
    <xf numFmtId="0" fontId="25" fillId="3" borderId="0" applyNumberFormat="0" applyBorder="0" applyAlignment="0" applyProtection="0"/>
  </cellStyleXfs>
  <cellXfs count="57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9" fillId="18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0" fillId="18" borderId="0" xfId="0" applyFont="1" applyFill="1" applyAlignment="1" applyProtection="1">
      <alignment horizontal="center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justify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18" borderId="10" xfId="0" applyFont="1" applyFill="1" applyBorder="1" applyAlignment="1" applyProtection="1">
      <alignment horizontal="center" vertical="center" wrapText="1"/>
      <protection/>
    </xf>
    <xf numFmtId="0" fontId="12" fillId="18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justify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51" fillId="18" borderId="10" xfId="0" applyFont="1" applyFill="1" applyBorder="1" applyAlignment="1" applyProtection="1">
      <alignment horizontal="center" vertical="center" wrapText="1"/>
      <protection/>
    </xf>
    <xf numFmtId="0" fontId="52" fillId="18" borderId="10" xfId="0" applyFont="1" applyFill="1" applyBorder="1" applyAlignment="1" applyProtection="1">
      <alignment horizontal="center" vertical="center" wrapText="1"/>
      <protection/>
    </xf>
    <xf numFmtId="0" fontId="51" fillId="18" borderId="10" xfId="0" applyFont="1" applyFill="1" applyBorder="1" applyAlignment="1" applyProtection="1">
      <alignment horizontal="left" vertical="center" wrapText="1"/>
      <protection/>
    </xf>
    <xf numFmtId="0" fontId="53" fillId="18" borderId="10" xfId="0" applyFont="1" applyFill="1" applyBorder="1" applyAlignment="1" applyProtection="1">
      <alignment horizontal="center" vertical="center" wrapText="1"/>
      <protection/>
    </xf>
    <xf numFmtId="0" fontId="51" fillId="18" borderId="10" xfId="0" applyFont="1" applyFill="1" applyBorder="1" applyAlignment="1" applyProtection="1">
      <alignment horizontal="justify" vertical="center" wrapText="1"/>
      <protection/>
    </xf>
    <xf numFmtId="0" fontId="12" fillId="18" borderId="10" xfId="0" applyFont="1" applyFill="1" applyBorder="1" applyAlignment="1" applyProtection="1">
      <alignment horizontal="justify" vertical="center" wrapText="1"/>
      <protection/>
    </xf>
    <xf numFmtId="0" fontId="12" fillId="18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left" vertical="center" wrapText="1"/>
      <protection/>
    </xf>
    <xf numFmtId="49" fontId="12" fillId="18" borderId="10" xfId="0" applyNumberFormat="1" applyFont="1" applyFill="1" applyBorder="1" applyAlignment="1" applyProtection="1">
      <alignment horizontal="center" vertical="center" wrapText="1"/>
      <protection/>
    </xf>
    <xf numFmtId="0" fontId="12" fillId="18" borderId="10" xfId="0" applyNumberFormat="1" applyFont="1" applyFill="1" applyBorder="1" applyAlignment="1" applyProtection="1">
      <alignment horizontal="center" vertical="center" wrapText="1"/>
      <protection/>
    </xf>
    <xf numFmtId="0" fontId="52" fillId="18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justify" vertical="center" wrapText="1"/>
      <protection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49" fontId="51" fillId="18" borderId="10" xfId="0" applyNumberFormat="1" applyFont="1" applyFill="1" applyBorder="1" applyAlignment="1" applyProtection="1">
      <alignment horizontal="center" vertical="center" wrapText="1"/>
      <protection/>
    </xf>
    <xf numFmtId="0" fontId="51" fillId="18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13" fillId="18" borderId="10" xfId="0" applyFont="1" applyFill="1" applyBorder="1" applyAlignment="1" applyProtection="1">
      <alignment horizontal="left" vertical="center" wrapText="1"/>
      <protection/>
    </xf>
    <xf numFmtId="0" fontId="54" fillId="18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133" workbookViewId="0" topLeftCell="F1">
      <pane ySplit="3" topLeftCell="A13" activePane="bottomLeft" state="frozen"/>
      <selection pane="bottomLeft" activeCell="A1" sqref="A1:O1"/>
    </sheetView>
  </sheetViews>
  <sheetFormatPr defaultColWidth="9.00390625" defaultRowHeight="14.25"/>
  <cols>
    <col min="1" max="1" width="3.75390625" style="9" customWidth="1"/>
    <col min="2" max="2" width="26.375" style="9" customWidth="1"/>
    <col min="3" max="3" width="5.75390625" style="9" customWidth="1"/>
    <col min="4" max="4" width="14.375" style="9" customWidth="1"/>
    <col min="5" max="5" width="7.50390625" style="9" customWidth="1"/>
    <col min="6" max="6" width="5.125" style="9" customWidth="1"/>
    <col min="7" max="7" width="54.625" style="10" customWidth="1"/>
    <col min="8" max="8" width="11.125" style="9" customWidth="1"/>
    <col min="9" max="9" width="8.375" style="9" customWidth="1"/>
    <col min="10" max="10" width="8.125" style="9" customWidth="1"/>
    <col min="11" max="11" width="10.625" style="9" customWidth="1"/>
    <col min="12" max="13" width="9.75390625" style="9" customWidth="1"/>
    <col min="14" max="14" width="34.50390625" style="9" customWidth="1"/>
    <col min="15" max="15" width="10.00390625" style="10" customWidth="1"/>
    <col min="16" max="16" width="23.00390625" style="11" customWidth="1"/>
    <col min="17" max="16384" width="9.00390625" style="11" customWidth="1"/>
  </cols>
  <sheetData>
    <row r="1" spans="1:15" ht="44.25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4"/>
    </row>
    <row r="2" spans="1:15" ht="24.75">
      <c r="A2" s="15"/>
      <c r="B2" s="15"/>
      <c r="C2" s="15"/>
      <c r="D2" s="15"/>
      <c r="E2" s="15"/>
      <c r="F2" s="15"/>
      <c r="G2" s="16"/>
      <c r="H2" s="15"/>
      <c r="I2" s="15"/>
      <c r="J2" s="15"/>
      <c r="K2" s="15"/>
      <c r="L2" s="35" t="s">
        <v>1</v>
      </c>
      <c r="M2" s="35"/>
      <c r="N2" s="35"/>
      <c r="O2" s="35"/>
    </row>
    <row r="3" spans="1:15" s="1" customFormat="1" ht="45.7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1" customFormat="1" ht="23.25" customHeight="1">
      <c r="A4" s="19"/>
      <c r="B4" s="17" t="s">
        <v>17</v>
      </c>
      <c r="C4" s="19"/>
      <c r="D4" s="19"/>
      <c r="E4" s="19"/>
      <c r="F4" s="19"/>
      <c r="G4" s="19"/>
      <c r="H4" s="19"/>
      <c r="I4" s="19"/>
      <c r="J4" s="19"/>
      <c r="K4" s="17">
        <f>K5+K8+K11+K14+K16+K19+K21+K27</f>
        <v>2189277</v>
      </c>
      <c r="L4" s="17">
        <f>L5+L8+L11+L14+L16+L19+L21+L27</f>
        <v>340600</v>
      </c>
      <c r="M4" s="17">
        <f>M5+M8+M11+M14+M16+M19+M21+M27</f>
        <v>169266</v>
      </c>
      <c r="N4" s="17"/>
      <c r="O4" s="19"/>
    </row>
    <row r="5" spans="1:15" s="1" customFormat="1" ht="12.75">
      <c r="A5" s="19"/>
      <c r="B5" s="17" t="s">
        <v>18</v>
      </c>
      <c r="C5" s="19"/>
      <c r="D5" s="19"/>
      <c r="E5" s="19"/>
      <c r="F5" s="19"/>
      <c r="G5" s="19"/>
      <c r="H5" s="19"/>
      <c r="I5" s="19"/>
      <c r="J5" s="19"/>
      <c r="K5" s="17">
        <f>SUM(K6:K7)</f>
        <v>1003200</v>
      </c>
      <c r="L5" s="17">
        <f>SUM(L6:L7)</f>
        <v>105000</v>
      </c>
      <c r="M5" s="17">
        <f>SUM(M6:M7)</f>
        <v>64000</v>
      </c>
      <c r="N5" s="17"/>
      <c r="O5" s="19"/>
    </row>
    <row r="6" spans="1:15" s="2" customFormat="1" ht="103.5" customHeight="1">
      <c r="A6" s="19">
        <v>1</v>
      </c>
      <c r="B6" s="19" t="s">
        <v>19</v>
      </c>
      <c r="C6" s="19" t="s">
        <v>20</v>
      </c>
      <c r="D6" s="20" t="s">
        <v>21</v>
      </c>
      <c r="E6" s="19" t="s">
        <v>22</v>
      </c>
      <c r="F6" s="19" t="s">
        <v>23</v>
      </c>
      <c r="G6" s="21" t="s">
        <v>24</v>
      </c>
      <c r="H6" s="19" t="s">
        <v>25</v>
      </c>
      <c r="I6" s="36">
        <v>2016.11</v>
      </c>
      <c r="J6" s="36" t="s">
        <v>26</v>
      </c>
      <c r="K6" s="37">
        <v>930000</v>
      </c>
      <c r="L6" s="19">
        <v>100000</v>
      </c>
      <c r="M6" s="19">
        <v>64000</v>
      </c>
      <c r="N6" s="38" t="s">
        <v>27</v>
      </c>
      <c r="O6" s="24"/>
    </row>
    <row r="7" spans="1:15" s="3" customFormat="1" ht="37.5" customHeight="1">
      <c r="A7" s="22">
        <v>2</v>
      </c>
      <c r="B7" s="22" t="s">
        <v>28</v>
      </c>
      <c r="C7" s="22" t="s">
        <v>20</v>
      </c>
      <c r="D7" s="22" t="s">
        <v>29</v>
      </c>
      <c r="E7" s="22" t="s">
        <v>30</v>
      </c>
      <c r="F7" s="22" t="s">
        <v>23</v>
      </c>
      <c r="G7" s="23" t="s">
        <v>31</v>
      </c>
      <c r="H7" s="22" t="s">
        <v>32</v>
      </c>
      <c r="I7" s="39" t="s">
        <v>33</v>
      </c>
      <c r="J7" s="39" t="s">
        <v>34</v>
      </c>
      <c r="K7" s="40">
        <v>73200</v>
      </c>
      <c r="L7" s="22">
        <v>5000</v>
      </c>
      <c r="M7" s="22">
        <v>0</v>
      </c>
      <c r="N7" s="41" t="s">
        <v>35</v>
      </c>
      <c r="O7" s="32"/>
    </row>
    <row r="8" spans="1:15" s="1" customFormat="1" ht="12.75">
      <c r="A8" s="19"/>
      <c r="B8" s="17" t="s">
        <v>36</v>
      </c>
      <c r="C8" s="19"/>
      <c r="D8" s="19"/>
      <c r="E8" s="19"/>
      <c r="F8" s="19"/>
      <c r="G8" s="24"/>
      <c r="H8" s="19"/>
      <c r="I8" s="19"/>
      <c r="J8" s="19"/>
      <c r="K8" s="17">
        <f>SUM(K9:K10)</f>
        <v>28032</v>
      </c>
      <c r="L8" s="17">
        <f>SUM(L9:L10)</f>
        <v>9000</v>
      </c>
      <c r="M8" s="17">
        <f>SUM(M9:M10)</f>
        <v>3650</v>
      </c>
      <c r="N8" s="17"/>
      <c r="O8" s="24"/>
    </row>
    <row r="9" spans="1:15" s="4" customFormat="1" ht="176.25" customHeight="1">
      <c r="A9" s="19">
        <v>3</v>
      </c>
      <c r="B9" s="19" t="s">
        <v>37</v>
      </c>
      <c r="C9" s="19" t="s">
        <v>38</v>
      </c>
      <c r="D9" s="20" t="s">
        <v>39</v>
      </c>
      <c r="E9" s="19" t="s">
        <v>40</v>
      </c>
      <c r="F9" s="19" t="s">
        <v>23</v>
      </c>
      <c r="G9" s="21" t="s">
        <v>41</v>
      </c>
      <c r="H9" s="19" t="s">
        <v>42</v>
      </c>
      <c r="I9" s="36" t="s">
        <v>43</v>
      </c>
      <c r="J9" s="36" t="s">
        <v>44</v>
      </c>
      <c r="K9" s="37">
        <v>18446</v>
      </c>
      <c r="L9" s="19">
        <v>5000</v>
      </c>
      <c r="M9" s="19">
        <v>950</v>
      </c>
      <c r="N9" s="21" t="s">
        <v>45</v>
      </c>
      <c r="O9" s="24"/>
    </row>
    <row r="10" spans="1:15" s="2" customFormat="1" ht="54.75" customHeight="1">
      <c r="A10" s="19">
        <v>4</v>
      </c>
      <c r="B10" s="19" t="s">
        <v>46</v>
      </c>
      <c r="C10" s="19" t="s">
        <v>38</v>
      </c>
      <c r="D10" s="19" t="s">
        <v>47</v>
      </c>
      <c r="E10" s="19" t="s">
        <v>48</v>
      </c>
      <c r="F10" s="19" t="s">
        <v>49</v>
      </c>
      <c r="G10" s="21" t="s">
        <v>50</v>
      </c>
      <c r="H10" s="19" t="s">
        <v>51</v>
      </c>
      <c r="I10" s="36" t="s">
        <v>52</v>
      </c>
      <c r="J10" s="36" t="s">
        <v>26</v>
      </c>
      <c r="K10" s="37">
        <v>9586</v>
      </c>
      <c r="L10" s="19">
        <v>4000</v>
      </c>
      <c r="M10" s="19">
        <v>2700</v>
      </c>
      <c r="N10" s="38" t="s">
        <v>53</v>
      </c>
      <c r="O10" s="24"/>
    </row>
    <row r="11" spans="1:15" s="2" customFormat="1" ht="13.5" customHeight="1">
      <c r="A11" s="19"/>
      <c r="B11" s="17" t="s">
        <v>54</v>
      </c>
      <c r="C11" s="19"/>
      <c r="D11" s="19"/>
      <c r="E11" s="19"/>
      <c r="F11" s="19"/>
      <c r="G11" s="24"/>
      <c r="H11" s="19"/>
      <c r="I11" s="19"/>
      <c r="J11" s="19"/>
      <c r="K11" s="17">
        <f>SUM(K12:K13)</f>
        <v>62630</v>
      </c>
      <c r="L11" s="17">
        <f>SUM(L12:L13)</f>
        <v>32500</v>
      </c>
      <c r="M11" s="17">
        <f>SUM(M12:M13)</f>
        <v>46483</v>
      </c>
      <c r="N11" s="17"/>
      <c r="O11" s="24"/>
    </row>
    <row r="12" spans="1:15" s="2" customFormat="1" ht="201" customHeight="1">
      <c r="A12" s="19">
        <v>5</v>
      </c>
      <c r="B12" s="19" t="s">
        <v>55</v>
      </c>
      <c r="C12" s="19" t="s">
        <v>38</v>
      </c>
      <c r="D12" s="19" t="s">
        <v>56</v>
      </c>
      <c r="E12" s="19" t="s">
        <v>57</v>
      </c>
      <c r="F12" s="19" t="s">
        <v>23</v>
      </c>
      <c r="G12" s="24" t="s">
        <v>58</v>
      </c>
      <c r="H12" s="19" t="s">
        <v>59</v>
      </c>
      <c r="I12" s="19">
        <v>2019.12</v>
      </c>
      <c r="J12" s="19">
        <v>2021.12</v>
      </c>
      <c r="K12" s="19">
        <v>37630</v>
      </c>
      <c r="L12" s="19">
        <v>12500</v>
      </c>
      <c r="M12" s="19">
        <v>29300</v>
      </c>
      <c r="N12" s="42" t="s">
        <v>60</v>
      </c>
      <c r="O12" s="24"/>
    </row>
    <row r="13" spans="1:15" s="2" customFormat="1" ht="93" customHeight="1">
      <c r="A13" s="19">
        <v>6</v>
      </c>
      <c r="B13" s="19" t="s">
        <v>61</v>
      </c>
      <c r="C13" s="19" t="s">
        <v>38</v>
      </c>
      <c r="D13" s="19" t="s">
        <v>62</v>
      </c>
      <c r="E13" s="19" t="s">
        <v>63</v>
      </c>
      <c r="F13" s="19" t="s">
        <v>23</v>
      </c>
      <c r="G13" s="21" t="s">
        <v>64</v>
      </c>
      <c r="H13" s="19" t="s">
        <v>59</v>
      </c>
      <c r="I13" s="36" t="s">
        <v>43</v>
      </c>
      <c r="J13" s="36" t="s">
        <v>65</v>
      </c>
      <c r="K13" s="37">
        <v>25000</v>
      </c>
      <c r="L13" s="19">
        <v>20000</v>
      </c>
      <c r="M13" s="19">
        <v>17183</v>
      </c>
      <c r="N13" s="21" t="s">
        <v>66</v>
      </c>
      <c r="O13" s="24"/>
    </row>
    <row r="14" spans="1:15" s="5" customFormat="1" ht="24.75" customHeight="1">
      <c r="A14" s="17"/>
      <c r="B14" s="17" t="s">
        <v>67</v>
      </c>
      <c r="C14" s="17"/>
      <c r="D14" s="17"/>
      <c r="E14" s="17"/>
      <c r="F14" s="17"/>
      <c r="G14" s="25"/>
      <c r="H14" s="17"/>
      <c r="I14" s="43"/>
      <c r="J14" s="43"/>
      <c r="K14" s="44">
        <f>K15</f>
        <v>147587</v>
      </c>
      <c r="L14" s="44">
        <f>L15</f>
        <v>20000</v>
      </c>
      <c r="M14" s="44">
        <f>M15</f>
        <v>17000</v>
      </c>
      <c r="N14" s="44"/>
      <c r="O14" s="45"/>
    </row>
    <row r="15" spans="1:15" s="4" customFormat="1" ht="52.5" customHeight="1">
      <c r="A15" s="19">
        <v>7</v>
      </c>
      <c r="B15" s="19" t="s">
        <v>68</v>
      </c>
      <c r="C15" s="19" t="s">
        <v>38</v>
      </c>
      <c r="D15" s="19" t="s">
        <v>69</v>
      </c>
      <c r="E15" s="19" t="s">
        <v>70</v>
      </c>
      <c r="F15" s="19" t="s">
        <v>23</v>
      </c>
      <c r="G15" s="26" t="s">
        <v>71</v>
      </c>
      <c r="H15" s="19" t="s">
        <v>72</v>
      </c>
      <c r="I15" s="36" t="s">
        <v>73</v>
      </c>
      <c r="J15" s="36" t="s">
        <v>65</v>
      </c>
      <c r="K15" s="37">
        <v>147587</v>
      </c>
      <c r="L15" s="19">
        <v>20000</v>
      </c>
      <c r="M15" s="19">
        <v>17000</v>
      </c>
      <c r="N15" s="21" t="s">
        <v>74</v>
      </c>
      <c r="O15" s="24"/>
    </row>
    <row r="16" spans="1:15" s="1" customFormat="1" ht="16.5" customHeight="1">
      <c r="A16" s="19"/>
      <c r="B16" s="17" t="s">
        <v>75</v>
      </c>
      <c r="C16" s="19"/>
      <c r="D16" s="19"/>
      <c r="E16" s="19"/>
      <c r="F16" s="19"/>
      <c r="G16" s="24"/>
      <c r="H16" s="19"/>
      <c r="I16" s="19"/>
      <c r="J16" s="19"/>
      <c r="K16" s="17">
        <f>SUM(K17:K18)</f>
        <v>469000</v>
      </c>
      <c r="L16" s="17">
        <f>SUM(L17:L18)</f>
        <v>60000</v>
      </c>
      <c r="M16" s="17">
        <f>SUM(M17:M18)</f>
        <v>15800</v>
      </c>
      <c r="N16" s="17"/>
      <c r="O16" s="24"/>
    </row>
    <row r="17" spans="1:15" s="4" customFormat="1" ht="87" customHeight="1">
      <c r="A17" s="19">
        <v>8</v>
      </c>
      <c r="B17" s="19" t="s">
        <v>76</v>
      </c>
      <c r="C17" s="19" t="s">
        <v>77</v>
      </c>
      <c r="D17" s="19" t="s">
        <v>78</v>
      </c>
      <c r="E17" s="19" t="s">
        <v>79</v>
      </c>
      <c r="F17" s="19" t="s">
        <v>23</v>
      </c>
      <c r="G17" s="21" t="s">
        <v>80</v>
      </c>
      <c r="H17" s="19" t="s">
        <v>25</v>
      </c>
      <c r="I17" s="36">
        <v>2016.12</v>
      </c>
      <c r="J17" s="36" t="s">
        <v>26</v>
      </c>
      <c r="K17" s="37">
        <v>435000</v>
      </c>
      <c r="L17" s="19">
        <v>50000</v>
      </c>
      <c r="M17" s="19">
        <v>4300</v>
      </c>
      <c r="N17" s="46" t="s">
        <v>81</v>
      </c>
      <c r="O17" s="24"/>
    </row>
    <row r="18" spans="1:15" s="4" customFormat="1" ht="63.75" customHeight="1">
      <c r="A18" s="22">
        <v>9</v>
      </c>
      <c r="B18" s="22" t="s">
        <v>82</v>
      </c>
      <c r="C18" s="22" t="s">
        <v>77</v>
      </c>
      <c r="D18" s="22" t="s">
        <v>78</v>
      </c>
      <c r="E18" s="22" t="s">
        <v>79</v>
      </c>
      <c r="F18" s="22" t="s">
        <v>23</v>
      </c>
      <c r="G18" s="23" t="s">
        <v>83</v>
      </c>
      <c r="H18" s="22" t="s">
        <v>59</v>
      </c>
      <c r="I18" s="39" t="s">
        <v>43</v>
      </c>
      <c r="J18" s="39" t="s">
        <v>84</v>
      </c>
      <c r="K18" s="40">
        <v>34000</v>
      </c>
      <c r="L18" s="22">
        <v>10000</v>
      </c>
      <c r="M18" s="19">
        <v>11500</v>
      </c>
      <c r="N18" s="47" t="s">
        <v>85</v>
      </c>
      <c r="O18" s="32"/>
    </row>
    <row r="19" spans="1:15" s="1" customFormat="1" ht="18" customHeight="1">
      <c r="A19" s="19"/>
      <c r="B19" s="17" t="s">
        <v>86</v>
      </c>
      <c r="C19" s="19"/>
      <c r="D19" s="19"/>
      <c r="E19" s="19"/>
      <c r="F19" s="19"/>
      <c r="G19" s="24"/>
      <c r="H19" s="19"/>
      <c r="I19" s="19"/>
      <c r="J19" s="19"/>
      <c r="K19" s="17">
        <f>SUM(K20:K20)</f>
        <v>35700</v>
      </c>
      <c r="L19" s="17">
        <f>SUM(L20:L20)</f>
        <v>14100</v>
      </c>
      <c r="M19" s="17">
        <f>SUM(M20:M20)</f>
        <v>0</v>
      </c>
      <c r="N19" s="17"/>
      <c r="O19" s="24"/>
    </row>
    <row r="20" spans="1:15" s="6" customFormat="1" ht="108" customHeight="1">
      <c r="A20" s="27">
        <v>10</v>
      </c>
      <c r="B20" s="27" t="s">
        <v>87</v>
      </c>
      <c r="C20" s="27" t="s">
        <v>77</v>
      </c>
      <c r="D20" s="28" t="s">
        <v>88</v>
      </c>
      <c r="E20" s="27" t="s">
        <v>89</v>
      </c>
      <c r="F20" s="27" t="s">
        <v>23</v>
      </c>
      <c r="G20" s="29" t="s">
        <v>90</v>
      </c>
      <c r="H20" s="27" t="s">
        <v>72</v>
      </c>
      <c r="I20" s="48" t="s">
        <v>91</v>
      </c>
      <c r="J20" s="48" t="s">
        <v>92</v>
      </c>
      <c r="K20" s="49">
        <v>35700</v>
      </c>
      <c r="L20" s="27">
        <v>14100</v>
      </c>
      <c r="M20" s="50">
        <v>0</v>
      </c>
      <c r="N20" s="46" t="s">
        <v>93</v>
      </c>
      <c r="O20" s="31" t="s">
        <v>94</v>
      </c>
    </row>
    <row r="21" spans="1:15" s="1" customFormat="1" ht="27" customHeight="1">
      <c r="A21" s="19"/>
      <c r="B21" s="17" t="s">
        <v>95</v>
      </c>
      <c r="C21" s="19"/>
      <c r="D21" s="19"/>
      <c r="E21" s="19"/>
      <c r="F21" s="19"/>
      <c r="G21" s="24"/>
      <c r="H21" s="19"/>
      <c r="I21" s="19"/>
      <c r="J21" s="19"/>
      <c r="K21" s="17">
        <f>SUM(K22:K26)</f>
        <v>338957</v>
      </c>
      <c r="L21" s="17">
        <f>SUM(L22:L26)</f>
        <v>70000</v>
      </c>
      <c r="M21" s="17">
        <f>SUM(M22:M26)</f>
        <v>15983</v>
      </c>
      <c r="N21" s="17"/>
      <c r="O21" s="24"/>
    </row>
    <row r="22" spans="1:15" s="4" customFormat="1" ht="55.5" customHeight="1">
      <c r="A22" s="22">
        <v>11</v>
      </c>
      <c r="B22" s="22" t="s">
        <v>96</v>
      </c>
      <c r="C22" s="22" t="s">
        <v>77</v>
      </c>
      <c r="D22" s="22" t="s">
        <v>78</v>
      </c>
      <c r="E22" s="22" t="s">
        <v>79</v>
      </c>
      <c r="F22" s="22" t="s">
        <v>23</v>
      </c>
      <c r="G22" s="23" t="s">
        <v>97</v>
      </c>
      <c r="H22" s="22" t="s">
        <v>32</v>
      </c>
      <c r="I22" s="39" t="s">
        <v>73</v>
      </c>
      <c r="J22" s="39" t="s">
        <v>34</v>
      </c>
      <c r="K22" s="40">
        <v>50000</v>
      </c>
      <c r="L22" s="22">
        <v>10000</v>
      </c>
      <c r="M22" s="22">
        <v>2650</v>
      </c>
      <c r="N22" s="51" t="s">
        <v>98</v>
      </c>
      <c r="O22" s="32"/>
    </row>
    <row r="23" spans="1:15" s="4" customFormat="1" ht="66" customHeight="1">
      <c r="A23" s="22">
        <v>12</v>
      </c>
      <c r="B23" s="22" t="s">
        <v>99</v>
      </c>
      <c r="C23" s="22" t="s">
        <v>77</v>
      </c>
      <c r="D23" s="22" t="s">
        <v>78</v>
      </c>
      <c r="E23" s="22" t="s">
        <v>79</v>
      </c>
      <c r="F23" s="22" t="s">
        <v>23</v>
      </c>
      <c r="G23" s="23" t="s">
        <v>100</v>
      </c>
      <c r="H23" s="22" t="s">
        <v>72</v>
      </c>
      <c r="I23" s="39" t="s">
        <v>73</v>
      </c>
      <c r="J23" s="39" t="s">
        <v>65</v>
      </c>
      <c r="K23" s="40">
        <v>46023</v>
      </c>
      <c r="L23" s="22">
        <v>10000</v>
      </c>
      <c r="M23" s="22">
        <v>3138</v>
      </c>
      <c r="N23" s="51" t="s">
        <v>101</v>
      </c>
      <c r="O23" s="32"/>
    </row>
    <row r="24" spans="1:15" s="6" customFormat="1" ht="48.75" customHeight="1">
      <c r="A24" s="27">
        <v>13</v>
      </c>
      <c r="B24" s="27" t="s">
        <v>102</v>
      </c>
      <c r="C24" s="27" t="s">
        <v>77</v>
      </c>
      <c r="D24" s="27" t="s">
        <v>78</v>
      </c>
      <c r="E24" s="27" t="s">
        <v>79</v>
      </c>
      <c r="F24" s="27" t="s">
        <v>23</v>
      </c>
      <c r="G24" s="29" t="s">
        <v>103</v>
      </c>
      <c r="H24" s="27" t="s">
        <v>32</v>
      </c>
      <c r="I24" s="48" t="s">
        <v>73</v>
      </c>
      <c r="J24" s="48" t="s">
        <v>34</v>
      </c>
      <c r="K24" s="49">
        <v>46604</v>
      </c>
      <c r="L24" s="27">
        <v>10000</v>
      </c>
      <c r="M24" s="27">
        <v>2995</v>
      </c>
      <c r="N24" s="29" t="s">
        <v>104</v>
      </c>
      <c r="O24" s="31"/>
    </row>
    <row r="25" spans="1:15" s="6" customFormat="1" ht="72" customHeight="1">
      <c r="A25" s="27">
        <v>14</v>
      </c>
      <c r="B25" s="27" t="s">
        <v>105</v>
      </c>
      <c r="C25" s="27" t="s">
        <v>77</v>
      </c>
      <c r="D25" s="28" t="s">
        <v>88</v>
      </c>
      <c r="E25" s="27" t="s">
        <v>89</v>
      </c>
      <c r="F25" s="27" t="s">
        <v>23</v>
      </c>
      <c r="G25" s="29" t="s">
        <v>106</v>
      </c>
      <c r="H25" s="27" t="s">
        <v>72</v>
      </c>
      <c r="I25" s="48" t="s">
        <v>107</v>
      </c>
      <c r="J25" s="48" t="s">
        <v>65</v>
      </c>
      <c r="K25" s="49">
        <v>100000</v>
      </c>
      <c r="L25" s="27">
        <v>20000</v>
      </c>
      <c r="M25" s="27">
        <v>0</v>
      </c>
      <c r="N25" s="29" t="s">
        <v>108</v>
      </c>
      <c r="O25" s="31"/>
    </row>
    <row r="26" spans="1:15" s="6" customFormat="1" ht="75.75" customHeight="1">
      <c r="A26" s="27">
        <v>15</v>
      </c>
      <c r="B26" s="27" t="s">
        <v>109</v>
      </c>
      <c r="C26" s="27" t="s">
        <v>77</v>
      </c>
      <c r="D26" s="27" t="s">
        <v>78</v>
      </c>
      <c r="E26" s="27" t="s">
        <v>79</v>
      </c>
      <c r="F26" s="27" t="s">
        <v>23</v>
      </c>
      <c r="G26" s="29" t="s">
        <v>110</v>
      </c>
      <c r="H26" s="27" t="s">
        <v>111</v>
      </c>
      <c r="I26" s="48" t="s">
        <v>43</v>
      </c>
      <c r="J26" s="48" t="s">
        <v>34</v>
      </c>
      <c r="K26" s="49">
        <v>96330</v>
      </c>
      <c r="L26" s="27">
        <v>20000</v>
      </c>
      <c r="M26" s="27">
        <v>7200</v>
      </c>
      <c r="N26" s="41" t="s">
        <v>112</v>
      </c>
      <c r="O26" s="31"/>
    </row>
    <row r="27" spans="1:15" s="6" customFormat="1" ht="21.75" customHeight="1">
      <c r="A27" s="27"/>
      <c r="B27" s="30" t="s">
        <v>113</v>
      </c>
      <c r="C27" s="27"/>
      <c r="D27" s="27"/>
      <c r="E27" s="27"/>
      <c r="F27" s="27"/>
      <c r="G27" s="31"/>
      <c r="H27" s="27"/>
      <c r="I27" s="27"/>
      <c r="J27" s="27"/>
      <c r="K27" s="30">
        <f>SUM(K28:K32)</f>
        <v>104171</v>
      </c>
      <c r="L27" s="30">
        <f>SUM(L28:L32)</f>
        <v>30000</v>
      </c>
      <c r="M27" s="30">
        <f>SUM(M28:M32)</f>
        <v>6350</v>
      </c>
      <c r="N27" s="30"/>
      <c r="O27" s="31"/>
    </row>
    <row r="28" spans="1:15" s="7" customFormat="1" ht="27" customHeight="1">
      <c r="A28" s="22">
        <v>16</v>
      </c>
      <c r="B28" s="22" t="s">
        <v>114</v>
      </c>
      <c r="C28" s="22" t="s">
        <v>77</v>
      </c>
      <c r="D28" s="22" t="s">
        <v>115</v>
      </c>
      <c r="E28" s="22" t="s">
        <v>116</v>
      </c>
      <c r="F28" s="22" t="s">
        <v>23</v>
      </c>
      <c r="G28" s="32" t="s">
        <v>117</v>
      </c>
      <c r="H28" s="22" t="s">
        <v>32</v>
      </c>
      <c r="I28" s="22">
        <v>2020.06</v>
      </c>
      <c r="J28" s="22">
        <v>2022.12</v>
      </c>
      <c r="K28" s="22">
        <v>58000</v>
      </c>
      <c r="L28" s="22">
        <v>5000</v>
      </c>
      <c r="M28" s="22">
        <v>0</v>
      </c>
      <c r="N28" s="52" t="s">
        <v>118</v>
      </c>
      <c r="O28" s="32"/>
    </row>
    <row r="29" spans="1:15" s="7" customFormat="1" ht="90" customHeight="1">
      <c r="A29" s="22">
        <v>17</v>
      </c>
      <c r="B29" s="22" t="s">
        <v>119</v>
      </c>
      <c r="C29" s="22" t="s">
        <v>77</v>
      </c>
      <c r="D29" s="22" t="s">
        <v>120</v>
      </c>
      <c r="E29" s="22" t="s">
        <v>121</v>
      </c>
      <c r="F29" s="22" t="s">
        <v>23</v>
      </c>
      <c r="G29" s="23" t="s">
        <v>122</v>
      </c>
      <c r="H29" s="22" t="s">
        <v>123</v>
      </c>
      <c r="I29" s="39" t="s">
        <v>124</v>
      </c>
      <c r="J29" s="39" t="s">
        <v>26</v>
      </c>
      <c r="K29" s="40">
        <v>20000</v>
      </c>
      <c r="L29" s="22">
        <v>10000</v>
      </c>
      <c r="M29" s="22">
        <v>3600</v>
      </c>
      <c r="N29" s="53" t="s">
        <v>125</v>
      </c>
      <c r="O29" s="32"/>
    </row>
    <row r="30" spans="1:15" s="7" customFormat="1" ht="42.75" customHeight="1">
      <c r="A30" s="22">
        <v>18</v>
      </c>
      <c r="B30" s="33" t="s">
        <v>126</v>
      </c>
      <c r="C30" s="22" t="s">
        <v>77</v>
      </c>
      <c r="D30" s="22" t="s">
        <v>120</v>
      </c>
      <c r="E30" s="22" t="s">
        <v>121</v>
      </c>
      <c r="F30" s="22" t="s">
        <v>23</v>
      </c>
      <c r="G30" s="23" t="s">
        <v>127</v>
      </c>
      <c r="H30" s="22" t="s">
        <v>72</v>
      </c>
      <c r="I30" s="39" t="s">
        <v>91</v>
      </c>
      <c r="J30" s="39" t="s">
        <v>65</v>
      </c>
      <c r="K30" s="40">
        <v>7405</v>
      </c>
      <c r="L30" s="22">
        <v>5000</v>
      </c>
      <c r="M30" s="22">
        <v>1000</v>
      </c>
      <c r="N30" s="23" t="s">
        <v>128</v>
      </c>
      <c r="O30" s="32"/>
    </row>
    <row r="31" spans="1:15" s="2" customFormat="1" ht="54" customHeight="1">
      <c r="A31" s="19">
        <v>19</v>
      </c>
      <c r="B31" s="34" t="s">
        <v>129</v>
      </c>
      <c r="C31" s="19" t="s">
        <v>77</v>
      </c>
      <c r="D31" s="19" t="s">
        <v>120</v>
      </c>
      <c r="E31" s="19" t="s">
        <v>121</v>
      </c>
      <c r="F31" s="19" t="s">
        <v>23</v>
      </c>
      <c r="G31" s="21" t="s">
        <v>130</v>
      </c>
      <c r="H31" s="19" t="s">
        <v>131</v>
      </c>
      <c r="I31" s="36" t="s">
        <v>132</v>
      </c>
      <c r="J31" s="36" t="s">
        <v>133</v>
      </c>
      <c r="K31" s="37">
        <v>7500</v>
      </c>
      <c r="L31" s="19">
        <v>5000</v>
      </c>
      <c r="M31" s="19">
        <v>900</v>
      </c>
      <c r="N31" s="54" t="s">
        <v>134</v>
      </c>
      <c r="O31" s="24"/>
    </row>
    <row r="32" spans="1:15" s="2" customFormat="1" ht="72.75" customHeight="1">
      <c r="A32" s="19">
        <v>20</v>
      </c>
      <c r="B32" s="19" t="s">
        <v>135</v>
      </c>
      <c r="C32" s="19" t="s">
        <v>77</v>
      </c>
      <c r="D32" s="19" t="s">
        <v>136</v>
      </c>
      <c r="E32" s="19" t="s">
        <v>121</v>
      </c>
      <c r="F32" s="19" t="s">
        <v>23</v>
      </c>
      <c r="G32" s="21" t="s">
        <v>137</v>
      </c>
      <c r="H32" s="19" t="s">
        <v>59</v>
      </c>
      <c r="I32" s="36" t="s">
        <v>138</v>
      </c>
      <c r="J32" s="36" t="s">
        <v>65</v>
      </c>
      <c r="K32" s="37">
        <v>11266</v>
      </c>
      <c r="L32" s="19">
        <v>5000</v>
      </c>
      <c r="M32" s="19">
        <v>850</v>
      </c>
      <c r="N32" s="42" t="s">
        <v>139</v>
      </c>
      <c r="O32" s="24"/>
    </row>
    <row r="100" spans="1:15" s="8" customFormat="1" ht="15">
      <c r="A100" s="55"/>
      <c r="B100" s="55"/>
      <c r="C100" s="55"/>
      <c r="D100" s="55"/>
      <c r="E100" s="55"/>
      <c r="F100" s="55"/>
      <c r="G100" s="56"/>
      <c r="H100" s="55"/>
      <c r="I100" s="55"/>
      <c r="J100" s="55"/>
      <c r="K100" s="55"/>
      <c r="L100" s="55"/>
      <c r="M100" s="55"/>
      <c r="N100" s="55"/>
      <c r="O100" s="56"/>
    </row>
    <row r="101" spans="1:15" s="8" customFormat="1" ht="15">
      <c r="A101" s="55"/>
      <c r="B101" s="55"/>
      <c r="C101" s="55"/>
      <c r="D101" s="55"/>
      <c r="E101" s="55"/>
      <c r="F101" s="55"/>
      <c r="G101" s="56"/>
      <c r="H101" s="55"/>
      <c r="I101" s="55"/>
      <c r="J101" s="55"/>
      <c r="K101" s="55"/>
      <c r="L101" s="55"/>
      <c r="M101" s="55"/>
      <c r="N101" s="55"/>
      <c r="O101" s="56"/>
    </row>
  </sheetData>
  <sheetProtection/>
  <mergeCells count="2">
    <mergeCell ref="A1:O1"/>
    <mergeCell ref="L2:O2"/>
  </mergeCells>
  <printOptions horizontalCentered="1"/>
  <pageMargins left="0.23999999999999996" right="0.16" top="0.59" bottom="0.47" header="0.2" footer="0.23999999999999996"/>
  <pageSetup horizontalDpi="600" verticalDpi="600" orientation="landscape" paperSize="8" scale="88"/>
  <headerFooter alignWithMargins="0"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2020-06-09T02:30:06Z</cp:lastPrinted>
  <dcterms:created xsi:type="dcterms:W3CDTF">2016-02-05T07:19:34Z</dcterms:created>
  <dcterms:modified xsi:type="dcterms:W3CDTF">2021-03-03T08:43:14Z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