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收入" sheetId="1" r:id="rId1"/>
    <sheet name="支出" sheetId="2" r:id="rId2"/>
  </sheets>
  <definedNames>
    <definedName name="_xlnm.Print_Titles" localSheetId="0">'收入'!$1:$4</definedName>
    <definedName name="_xlnm.Print_Titles" localSheetId="1">'支出'!$1:$4</definedName>
  </definedNames>
  <calcPr fullCalcOnLoad="1"/>
</workbook>
</file>

<file path=xl/sharedStrings.xml><?xml version="1.0" encoding="utf-8"?>
<sst xmlns="http://schemas.openxmlformats.org/spreadsheetml/2006/main" count="278" uniqueCount="162">
  <si>
    <t>布朗山乡2020年脱贫攻坚资金收入情况表</t>
  </si>
  <si>
    <t xml:space="preserve"> 布朗山乡人民政府</t>
  </si>
  <si>
    <t>截止日期：2020年8月31日</t>
  </si>
  <si>
    <t>单位：元</t>
  </si>
  <si>
    <t>日期</t>
  </si>
  <si>
    <t>凭证号</t>
  </si>
  <si>
    <t>资金指标文号</t>
  </si>
  <si>
    <t>项目名称</t>
  </si>
  <si>
    <t>年初余额</t>
  </si>
  <si>
    <t>本年财政性资金</t>
  </si>
  <si>
    <t>企业等社会扶贫资金</t>
  </si>
  <si>
    <t>政府融资平台扶贫贷款</t>
  </si>
  <si>
    <t>本年资金收入合计</t>
  </si>
  <si>
    <t>本年资金支出合计</t>
  </si>
  <si>
    <t>余额</t>
  </si>
  <si>
    <t>备注</t>
  </si>
  <si>
    <t>本级财政预算拨入</t>
  </si>
  <si>
    <t>其他部门、单位拨入财政性资金</t>
  </si>
  <si>
    <t>小计</t>
  </si>
  <si>
    <t>无</t>
  </si>
  <si>
    <t>勐海县政府扶贫开发办公室汇入沪滇扶贫协作资金</t>
  </si>
  <si>
    <t>2020年4月17日财政收回</t>
  </si>
  <si>
    <t>勐海县人民政府扶贫开发办公室汇入结良村委会沪滇帮扶资金</t>
  </si>
  <si>
    <t>勐海县人民政府扶贫开发办公室汇入曼果村委会沪滇帮扶资金</t>
  </si>
  <si>
    <t>上海松江商业发展集团有限公司汇入扶贫费用</t>
  </si>
  <si>
    <t>中国共产党勐海县纪律检查委员会汇入曼果村委会贫困户扶贫专用</t>
  </si>
  <si>
    <t>勐海县人民政府扶贫开发办公室汇入勐海县2019年沪滇协作布朗山乡曼果、吉良村委会功能提升项目</t>
  </si>
  <si>
    <t>勐海县人民政府扶贫开发办公室汇入曼果村南很新寨小组活动场所等28万，结良村戈贺、帕亮路灯建设8万</t>
  </si>
  <si>
    <t>勐海县人民政府扶贫开发办公室汇入布朗山乡曼果村茶叶初制所改造、垃圾池建设、道路亮化工程</t>
  </si>
  <si>
    <t>海财预字〔2020〕24号</t>
  </si>
  <si>
    <t>班诺董、南朗厨卫入户项目专项资金</t>
  </si>
  <si>
    <t>班诺董、南朗厨卫入户项目专项资金2</t>
  </si>
  <si>
    <t>海财预字〔2020〕45号</t>
  </si>
  <si>
    <t>新竜上寨村内硬化道路专项资金</t>
  </si>
  <si>
    <t>海财农字〔2020〕64号</t>
  </si>
  <si>
    <t>扶贫工作队员工作经费</t>
  </si>
  <si>
    <t>海财预字〔2020〕65号</t>
  </si>
  <si>
    <t>南朗厨卫入户项目前期经费</t>
  </si>
  <si>
    <t>班诺懂厨卫入户项目前期经费</t>
  </si>
  <si>
    <t>海财农字〔2020〕70号</t>
  </si>
  <si>
    <t>2017年扶持集体经济发展试点建设项目缺口资金</t>
  </si>
  <si>
    <t>海财农字〔2020〕84号</t>
  </si>
  <si>
    <t>下达2019年8502个贫困村第一书记（工作队长）工作经费</t>
  </si>
  <si>
    <t>海财教字〔2020〕80号</t>
  </si>
  <si>
    <t>2020年第一批扶贫工作队员工作经费</t>
  </si>
  <si>
    <t>海财农字〔2020〕112号</t>
  </si>
  <si>
    <t>（结良腊赶）上海市支援云南省项目专项资金</t>
  </si>
  <si>
    <t>海财农字〔2020〕113号</t>
  </si>
  <si>
    <t>（质保金）上海市支援云南省再增加专项资金</t>
  </si>
  <si>
    <t>海财农字〔2020〕114号</t>
  </si>
  <si>
    <t>上海市对口帮扶云南省项目专项资金</t>
  </si>
  <si>
    <t>海财农字〔2020〕126号</t>
  </si>
  <si>
    <t>2016年边境一线美丽乡村建设项目缺口资金</t>
  </si>
  <si>
    <t>勐海县人民政府扶贫开发办公室汇入章家村教育设施提升项目资金</t>
  </si>
  <si>
    <t>勐海县人民政府扶贫开发办公室汇入章家村新囡小组村内道路硬化及排水沟建设项目</t>
  </si>
  <si>
    <t>海财预字〔2020〕141号</t>
  </si>
  <si>
    <t>勐海县2020年脱贫攻坚补短板工作经费</t>
  </si>
  <si>
    <t>勐海县2020年脱贫攻坚补短板工作经费1</t>
  </si>
  <si>
    <t>海财农字〔2020〕186号</t>
  </si>
  <si>
    <t>2020年贫困县总队长（副总队长）和贫困村第一书记（工作队长）工作经费</t>
  </si>
  <si>
    <t>勐海县人民政府扶贫开发办公室拨付布朗山章家村公共厕所建设项目资金</t>
  </si>
  <si>
    <t>勐海县人民政府扶贫开发办公室拨付布朗山勐昂村节能路灯建设项目资金</t>
  </si>
  <si>
    <t>勐海县人民政府扶贫开发办公室拨付布朗山新竜村曼新竜下寨公共厕所建设项目资金</t>
  </si>
  <si>
    <t>勐海县人民政府扶贫开发办公室拨付布朗山曼果村南很新寨篮球场和舞台建设项目资金</t>
  </si>
  <si>
    <t>勐海县人民政府扶贫开发办公室拨付布朗山曼囡村三个小组节能路灯建设项目资金</t>
  </si>
  <si>
    <t>勐海县人民政府扶贫开发办公室拨付布朗山乡结良村腊赶小组公共厕所建设项目资金</t>
  </si>
  <si>
    <t>海财企字〔2020〕22号</t>
  </si>
  <si>
    <t>2020年驻村扶贫工作队员工作经费</t>
  </si>
  <si>
    <t>海财行字〔2020〕171号</t>
  </si>
  <si>
    <t>脱贫攻坚普查经费</t>
  </si>
  <si>
    <t>海财农字〔2020〕248号</t>
  </si>
  <si>
    <t>2020年省级脱贫攻坚普查专项经费</t>
  </si>
  <si>
    <t>合计</t>
  </si>
  <si>
    <t>填表日期：  年  月  日</t>
  </si>
  <si>
    <t>布朗山乡2020年脱贫攻坚资金支出情况表</t>
  </si>
  <si>
    <t>截止日期：</t>
  </si>
  <si>
    <t>预算项目</t>
  </si>
  <si>
    <t>支出金额</t>
  </si>
  <si>
    <t>用途</t>
  </si>
  <si>
    <t>收款单位</t>
  </si>
  <si>
    <t>直接发放到户扶贫补助支出</t>
  </si>
  <si>
    <t>用于生产发展类扶贫支出</t>
  </si>
  <si>
    <t>用于基础设施类扶贫支出</t>
  </si>
  <si>
    <t>用于公共事业类扶贫支出</t>
  </si>
  <si>
    <t>用于其他方面扶贫支出</t>
  </si>
  <si>
    <t>新竜上寨道路硬化</t>
  </si>
  <si>
    <t>岩章叫</t>
  </si>
  <si>
    <t>油料费</t>
  </si>
  <si>
    <t>岩温赛</t>
  </si>
  <si>
    <t>办公用品</t>
  </si>
  <si>
    <t>李学忠</t>
  </si>
  <si>
    <t>勐海布朗山心连心超市</t>
  </si>
  <si>
    <t>购买水泥</t>
  </si>
  <si>
    <t>叶洪</t>
  </si>
  <si>
    <t>南朗小蜜蜂积分兑换</t>
  </si>
  <si>
    <t>办公耗材</t>
  </si>
  <si>
    <t>勐海布朗山亿联科技经营部</t>
  </si>
  <si>
    <t>景洪无忧电子商贸有限公司</t>
  </si>
  <si>
    <t>培训费、运输费</t>
  </si>
  <si>
    <t>王同</t>
  </si>
  <si>
    <t>勐海鑫雷电子信息办公设备经营部</t>
  </si>
  <si>
    <t>燃油费</t>
  </si>
  <si>
    <t>谢益为</t>
  </si>
  <si>
    <t>勐海创源科技电脑经营店</t>
  </si>
  <si>
    <t>曼囡办公耗材</t>
  </si>
  <si>
    <t>勐海天科电脑经营部</t>
  </si>
  <si>
    <t>培训费</t>
  </si>
  <si>
    <t>罗志华</t>
  </si>
  <si>
    <t>结良门面建设质保金</t>
  </si>
  <si>
    <t>勐海县富浩建筑工程有限责任公司</t>
  </si>
  <si>
    <t>曼果公厕项目质保金</t>
  </si>
  <si>
    <t>西双版纳博溢商贸有限责任公司</t>
  </si>
  <si>
    <t>子女上学困难补助</t>
  </si>
  <si>
    <t>灯热</t>
  </si>
  <si>
    <t>购买鸡苗鸭苗</t>
  </si>
  <si>
    <t>范学敏</t>
  </si>
  <si>
    <t>购家具用具</t>
  </si>
  <si>
    <t>金文杰</t>
  </si>
  <si>
    <t>周波</t>
  </si>
  <si>
    <t>新竜制作公开栏</t>
  </si>
  <si>
    <t>勐海强源广告装饰有限公司</t>
  </si>
  <si>
    <t>勐海恒创科技经营部</t>
  </si>
  <si>
    <t>岩罕</t>
  </si>
  <si>
    <t>勐海印友服务部</t>
  </si>
  <si>
    <t>采购办公设备</t>
  </si>
  <si>
    <t>勐海联创电脑经营部</t>
  </si>
  <si>
    <t>便民服务中心拉网线</t>
  </si>
  <si>
    <t>制作公开栏</t>
  </si>
  <si>
    <t>吉良村公所功能提升项目</t>
  </si>
  <si>
    <t>西双版纳聚源建筑工程有限公司</t>
  </si>
  <si>
    <t>曼果村公所功能提升项目</t>
  </si>
  <si>
    <t>结良戈贺、帕亮小组路灯建设</t>
  </si>
  <si>
    <t>勐海县诚鑫建筑工程有限责任公司</t>
  </si>
  <si>
    <t>曼果南很新寨社房、陀螺场建设</t>
  </si>
  <si>
    <t>南很小组社房、陀螺场建设</t>
  </si>
  <si>
    <t>曼果9个小组垃圾池建设</t>
  </si>
  <si>
    <t>曼果百灯亮化工程</t>
  </si>
  <si>
    <t>勐海县建筑工程公司</t>
  </si>
  <si>
    <t>曼果村茶叶初制所改造提升项目</t>
  </si>
  <si>
    <t>南很5个村小组百灯亮化工程</t>
  </si>
  <si>
    <t>购买茶叶初制所设备</t>
  </si>
  <si>
    <t>马志宏</t>
  </si>
  <si>
    <t>勐昂班诺董、南朗改水改厕项目</t>
  </si>
  <si>
    <t>班诺董、南朗改水改厕项目</t>
  </si>
  <si>
    <t>工程设计费</t>
  </si>
  <si>
    <t>西双版纳星辉建筑工程设计有限责任公司</t>
  </si>
  <si>
    <t>结良腊赶对口支援综合项目</t>
  </si>
  <si>
    <t>财政收回</t>
  </si>
  <si>
    <t>国库</t>
  </si>
  <si>
    <t>南朗小组边境一线美丽乡村项目</t>
  </si>
  <si>
    <t>章家村委会卫生室加盖二楼职工宿舍</t>
  </si>
  <si>
    <t>西双版纳领饰装潢有限责任公司</t>
  </si>
  <si>
    <t>章家新囡道路硬化及排水沟建设</t>
  </si>
  <si>
    <t>购买瓦、水泥</t>
  </si>
  <si>
    <t>叶健</t>
  </si>
  <si>
    <t>会议费</t>
  </si>
  <si>
    <t>茶叶加工制作培训费</t>
  </si>
  <si>
    <t>采购电脑</t>
  </si>
  <si>
    <t>西双版纳科邦电子工程有限公司</t>
  </si>
  <si>
    <t>购买课桌椅</t>
  </si>
  <si>
    <t>勐昂综合楼建设</t>
  </si>
  <si>
    <t>填表日期：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</si>
</sst>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8"/>
      <name val="仿宋"/>
      <family val="3"/>
    </font>
    <font>
      <sz val="11"/>
      <name val="仿宋"/>
      <family val="3"/>
    </font>
    <font>
      <sz val="10"/>
      <name val="仿宋"/>
      <family val="3"/>
    </font>
    <font>
      <sz val="14"/>
      <name val="仿宋"/>
      <family val="3"/>
    </font>
    <font>
      <sz val="12"/>
      <name val="仿宋"/>
      <family val="3"/>
    </font>
    <font>
      <b/>
      <sz val="16"/>
      <name val="仿宋"/>
      <family val="3"/>
    </font>
    <font>
      <sz val="9"/>
      <name val="仿宋"/>
      <family val="3"/>
    </font>
    <font>
      <sz val="10"/>
      <name val="宋体"/>
      <family val="0"/>
    </font>
    <font>
      <sz val="9"/>
      <name val="宋体"/>
      <family val="0"/>
    </font>
    <font>
      <sz val="9"/>
      <name val="Times New Roman"/>
      <family val="1"/>
    </font>
    <font>
      <sz val="10"/>
      <name val="Times New Roman"/>
      <family val="1"/>
    </font>
    <font>
      <sz val="9"/>
      <name val="Arial"/>
      <family val="2"/>
    </font>
    <font>
      <b/>
      <sz val="12"/>
      <name val="仿宋"/>
      <family val="3"/>
    </font>
    <font>
      <b/>
      <sz val="18"/>
      <color indexed="56"/>
      <name val="宋体"/>
      <family val="0"/>
    </font>
    <font>
      <sz val="11"/>
      <color indexed="62"/>
      <name val="宋体"/>
      <family val="0"/>
    </font>
    <font>
      <b/>
      <sz val="13"/>
      <color indexed="56"/>
      <name val="宋体"/>
      <family val="0"/>
    </font>
    <font>
      <b/>
      <sz val="11"/>
      <color indexed="56"/>
      <name val="宋体"/>
      <family val="0"/>
    </font>
    <font>
      <u val="single"/>
      <sz val="11"/>
      <color indexed="12"/>
      <name val="宋体"/>
      <family val="0"/>
    </font>
    <font>
      <sz val="11"/>
      <color indexed="8"/>
      <name val="宋体"/>
      <family val="0"/>
    </font>
    <font>
      <i/>
      <sz val="11"/>
      <color indexed="23"/>
      <name val="宋体"/>
      <family val="0"/>
    </font>
    <font>
      <b/>
      <sz val="15"/>
      <color indexed="56"/>
      <name val="宋体"/>
      <family val="0"/>
    </font>
    <font>
      <sz val="11"/>
      <color indexed="9"/>
      <name val="宋体"/>
      <family val="0"/>
    </font>
    <font>
      <sz val="11"/>
      <color indexed="20"/>
      <name val="宋体"/>
      <family val="0"/>
    </font>
    <font>
      <u val="single"/>
      <sz val="11"/>
      <color indexed="20"/>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
      <family val="3"/>
    </font>
    <font>
      <u val="single"/>
      <sz val="11"/>
      <color rgb="FF0000FF"/>
      <name val="Calibri"/>
      <family val="0"/>
    </font>
    <font>
      <u val="single"/>
      <sz val="11"/>
      <color rgb="FF800080"/>
      <name val="Calibri"/>
      <family val="0"/>
    </font>
    <font>
      <sz val="10"/>
      <name val="Calibri"/>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top style="thin"/>
      <bottom style="thin"/>
    </border>
    <border>
      <left>
        <color indexed="63"/>
      </left>
      <right/>
      <top style="thin"/>
      <bottom style="thin"/>
    </border>
    <border>
      <left/>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4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9" fillId="0" borderId="0">
      <alignment vertical="center"/>
      <protection/>
    </xf>
    <xf numFmtId="0" fontId="15" fillId="2" borderId="1" applyNumberFormat="0" applyAlignment="0" applyProtection="0"/>
    <xf numFmtId="0" fontId="0" fillId="0" borderId="0">
      <alignment vertical="center"/>
      <protection/>
    </xf>
    <xf numFmtId="0" fontId="19"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4" borderId="0" applyNumberFormat="0" applyBorder="0" applyAlignment="0" applyProtection="0"/>
    <xf numFmtId="0" fontId="0" fillId="0" borderId="0">
      <alignment vertical="center"/>
      <protection/>
    </xf>
    <xf numFmtId="0" fontId="23"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7"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9" fillId="0" borderId="0">
      <alignment vertical="center"/>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1" fillId="0" borderId="3" applyNumberFormat="0" applyFill="0" applyAlignment="0" applyProtection="0"/>
    <xf numFmtId="0" fontId="16" fillId="0" borderId="4"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8" borderId="0" applyNumberFormat="0" applyBorder="0" applyAlignment="0" applyProtection="0"/>
    <xf numFmtId="0" fontId="17" fillId="0" borderId="5" applyNumberFormat="0" applyFill="0" applyAlignment="0" applyProtection="0"/>
    <xf numFmtId="0" fontId="22" fillId="9" borderId="0" applyNumberFormat="0" applyBorder="0" applyAlignment="0" applyProtection="0"/>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26" fillId="10" borderId="6" applyNumberFormat="0" applyAlignment="0" applyProtection="0"/>
    <xf numFmtId="0" fontId="27" fillId="10" borderId="1" applyNumberFormat="0" applyAlignment="0" applyProtection="0"/>
    <xf numFmtId="0" fontId="0" fillId="0" borderId="0">
      <alignment vertical="center"/>
      <protection/>
    </xf>
    <xf numFmtId="0" fontId="28" fillId="11" borderId="7" applyNumberFormat="0" applyAlignment="0" applyProtection="0"/>
    <xf numFmtId="0" fontId="19"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2" fillId="12" borderId="0" applyNumberFormat="0" applyBorder="0" applyAlignment="0" applyProtection="0"/>
    <xf numFmtId="0" fontId="0" fillId="0" borderId="0">
      <alignment vertical="center"/>
      <protection/>
    </xf>
    <xf numFmtId="0" fontId="29" fillId="0" borderId="8" applyNumberFormat="0" applyFill="0" applyAlignment="0" applyProtection="0"/>
    <xf numFmtId="0" fontId="0" fillId="0" borderId="0">
      <alignment vertical="center"/>
      <protection/>
    </xf>
    <xf numFmtId="0" fontId="30" fillId="0" borderId="9" applyNumberFormat="0" applyFill="0" applyAlignment="0" applyProtection="0"/>
    <xf numFmtId="0" fontId="31" fillId="3" borderId="0" applyNumberFormat="0" applyBorder="0" applyAlignment="0" applyProtection="0"/>
    <xf numFmtId="0" fontId="32" fillId="13" borderId="0" applyNumberFormat="0" applyBorder="0" applyAlignment="0" applyProtection="0"/>
    <xf numFmtId="0" fontId="0" fillId="0" borderId="0">
      <alignment/>
      <protection/>
    </xf>
    <xf numFmtId="0" fontId="19" fillId="1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2" fillId="15" borderId="0" applyNumberFormat="0" applyBorder="0" applyAlignment="0" applyProtection="0"/>
    <xf numFmtId="0" fontId="0" fillId="0" borderId="0">
      <alignment vertical="center"/>
      <protection/>
    </xf>
    <xf numFmtId="0" fontId="19" fillId="0" borderId="0">
      <alignment vertical="center"/>
      <protection/>
    </xf>
    <xf numFmtId="0" fontId="19" fillId="16" borderId="0" applyNumberFormat="0" applyBorder="0" applyAlignment="0" applyProtection="0"/>
    <xf numFmtId="0" fontId="0" fillId="0" borderId="0">
      <alignment vertical="center"/>
      <protection/>
    </xf>
    <xf numFmtId="0" fontId="19" fillId="17"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7" borderId="0" applyNumberFormat="0" applyBorder="0" applyAlignment="0" applyProtection="0"/>
    <xf numFmtId="0" fontId="0" fillId="0" borderId="0">
      <alignment vertical="center"/>
      <protection/>
    </xf>
    <xf numFmtId="0" fontId="0" fillId="0" borderId="0">
      <alignment vertical="center"/>
      <protection/>
    </xf>
    <xf numFmtId="0" fontId="19" fillId="0" borderId="0">
      <alignment vertical="center"/>
      <protection/>
    </xf>
    <xf numFmtId="0" fontId="22" fillId="18" borderId="0" applyNumberFormat="0" applyBorder="0" applyAlignment="0" applyProtection="0"/>
    <xf numFmtId="0" fontId="0" fillId="0" borderId="0">
      <alignment/>
      <protection/>
    </xf>
    <xf numFmtId="0" fontId="0" fillId="0" borderId="0">
      <alignment vertical="center"/>
      <protection/>
    </xf>
    <xf numFmtId="0" fontId="19" fillId="0" borderId="0">
      <alignment vertical="center"/>
      <protection/>
    </xf>
    <xf numFmtId="0" fontId="22" fillId="9" borderId="0" applyNumberFormat="0" applyBorder="0" applyAlignment="0" applyProtection="0"/>
    <xf numFmtId="0" fontId="19" fillId="19" borderId="0" applyNumberFormat="0" applyBorder="0" applyAlignment="0" applyProtection="0"/>
    <xf numFmtId="0" fontId="0" fillId="0" borderId="0">
      <alignment vertical="center"/>
      <protection/>
    </xf>
    <xf numFmtId="0" fontId="19" fillId="19" borderId="0" applyNumberFormat="0" applyBorder="0" applyAlignment="0" applyProtection="0"/>
    <xf numFmtId="0" fontId="19" fillId="0" borderId="0">
      <alignment vertical="center"/>
      <protection/>
    </xf>
    <xf numFmtId="0" fontId="22" fillId="20" borderId="0" applyNumberFormat="0" applyBorder="0" applyAlignment="0" applyProtection="0"/>
    <xf numFmtId="0" fontId="0" fillId="0" borderId="0">
      <alignment vertical="center"/>
      <protection/>
    </xf>
    <xf numFmtId="0" fontId="19" fillId="17" borderId="0" applyNumberFormat="0" applyBorder="0" applyAlignment="0" applyProtection="0"/>
    <xf numFmtId="0" fontId="0" fillId="0" borderId="0">
      <alignment vertical="center"/>
      <protection/>
    </xf>
    <xf numFmtId="0" fontId="22" fillId="20" borderId="0" applyNumberFormat="0" applyBorder="0" applyAlignment="0" applyProtection="0"/>
    <xf numFmtId="0" fontId="22" fillId="21" borderId="0" applyNumberFormat="0" applyBorder="0" applyAlignment="0" applyProtection="0"/>
    <xf numFmtId="0" fontId="0" fillId="0" borderId="0">
      <alignment vertical="center"/>
      <protection/>
    </xf>
    <xf numFmtId="0" fontId="19" fillId="22" borderId="0" applyNumberFormat="0" applyBorder="0" applyAlignment="0" applyProtection="0"/>
    <xf numFmtId="0" fontId="22" fillId="23" borderId="0" applyNumberFormat="0" applyBorder="0" applyAlignment="0" applyProtection="0"/>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19"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9" fillId="0" borderId="0">
      <alignment vertical="center"/>
      <protection/>
    </xf>
    <xf numFmtId="0" fontId="19"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19"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43" fontId="0" fillId="0" borderId="0" applyFont="0" applyFill="0" applyBorder="0" applyAlignment="0" applyProtection="0"/>
    <xf numFmtId="43"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wrapText="1"/>
    </xf>
    <xf numFmtId="0" fontId="5" fillId="24"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6" fillId="24" borderId="0" xfId="0" applyFont="1" applyFill="1" applyAlignment="1">
      <alignment horizontal="center" vertical="center"/>
    </xf>
    <xf numFmtId="0" fontId="5" fillId="24" borderId="0" xfId="0" applyFont="1" applyFill="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xf>
    <xf numFmtId="0" fontId="7" fillId="0" borderId="11" xfId="0" applyNumberFormat="1" applyFont="1" applyFill="1" applyBorder="1" applyAlignment="1" applyProtection="1">
      <alignment horizontal="center" vertical="center" wrapText="1"/>
      <protection/>
    </xf>
    <xf numFmtId="14" fontId="8" fillId="0" borderId="10" xfId="0" applyNumberFormat="1" applyFont="1" applyFill="1" applyBorder="1" applyAlignment="1" applyProtection="1">
      <alignment vertical="center" shrinkToFit="1"/>
      <protection locked="0"/>
    </xf>
    <xf numFmtId="0" fontId="3" fillId="0" borderId="10" xfId="0" applyFont="1" applyBorder="1" applyAlignment="1">
      <alignment horizontal="center" vertical="center"/>
    </xf>
    <xf numFmtId="0" fontId="8" fillId="0" borderId="10" xfId="0" applyNumberFormat="1" applyFont="1" applyFill="1" applyBorder="1" applyAlignment="1" applyProtection="1">
      <alignment vertical="center" wrapText="1" shrinkToFit="1"/>
      <protection locked="0"/>
    </xf>
    <xf numFmtId="43" fontId="8" fillId="0" borderId="10" xfId="35" applyFont="1" applyFill="1" applyBorder="1" applyAlignment="1" applyProtection="1">
      <alignment horizontal="center" vertical="center" shrinkToFit="1"/>
      <protection locked="0"/>
    </xf>
    <xf numFmtId="43" fontId="8" fillId="0" borderId="10" xfId="35" applyFont="1" applyFill="1" applyBorder="1" applyAlignment="1" applyProtection="1">
      <alignment vertical="center" shrinkToFit="1"/>
      <protection locked="0"/>
    </xf>
    <xf numFmtId="14" fontId="8" fillId="0" borderId="10" xfId="0" applyNumberFormat="1" applyFont="1" applyFill="1" applyBorder="1" applyAlignment="1" applyProtection="1">
      <alignment vertical="center" shrinkToFit="1"/>
      <protection locked="0"/>
    </xf>
    <xf numFmtId="0" fontId="8" fillId="0" borderId="10" xfId="0" applyNumberFormat="1" applyFont="1" applyFill="1" applyBorder="1" applyAlignment="1" applyProtection="1">
      <alignment vertical="center" wrapText="1" shrinkToFit="1"/>
      <protection locked="0"/>
    </xf>
    <xf numFmtId="43" fontId="8" fillId="0" borderId="10" xfId="35" applyFont="1" applyFill="1" applyBorder="1" applyAlignment="1" applyProtection="1">
      <alignment vertical="center" shrinkToFit="1"/>
      <protection locked="0"/>
    </xf>
    <xf numFmtId="0" fontId="8" fillId="0" borderId="11" xfId="0" applyNumberFormat="1" applyFont="1" applyFill="1" applyBorder="1" applyAlignment="1" applyProtection="1">
      <alignment horizontal="center" vertical="center" wrapText="1" shrinkToFit="1"/>
      <protection locked="0"/>
    </xf>
    <xf numFmtId="0" fontId="8" fillId="0" borderId="10" xfId="0" applyNumberFormat="1" applyFont="1" applyFill="1" applyBorder="1" applyAlignment="1" applyProtection="1">
      <alignment vertical="center" shrinkToFit="1"/>
      <protection locked="0"/>
    </xf>
    <xf numFmtId="0" fontId="8" fillId="0" borderId="12" xfId="0" applyNumberFormat="1" applyFont="1" applyFill="1" applyBorder="1" applyAlignment="1" applyProtection="1">
      <alignment horizontal="center" vertical="center" wrapText="1" shrinkToFit="1"/>
      <protection locked="0"/>
    </xf>
    <xf numFmtId="14" fontId="8" fillId="0" borderId="10" xfId="35" applyNumberFormat="1" applyFont="1" applyFill="1" applyBorder="1" applyAlignment="1" applyProtection="1">
      <alignment vertical="center" shrinkToFit="1"/>
      <protection locked="0"/>
    </xf>
    <xf numFmtId="0" fontId="8" fillId="0" borderId="13" xfId="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vertical="center" wrapText="1" shrinkToFit="1"/>
      <protection locked="0"/>
    </xf>
    <xf numFmtId="43" fontId="10" fillId="0" borderId="10" xfId="35" applyFont="1" applyBorder="1" applyAlignment="1">
      <alignment horizontal="center" vertical="center"/>
    </xf>
    <xf numFmtId="0" fontId="3" fillId="0" borderId="10" xfId="0" applyFont="1" applyBorder="1" applyAlignment="1">
      <alignment horizontal="center" vertical="center"/>
    </xf>
    <xf numFmtId="14" fontId="8" fillId="0" borderId="10" xfId="35" applyNumberFormat="1" applyFont="1" applyFill="1" applyBorder="1" applyAlignment="1" applyProtection="1">
      <alignment vertical="center" shrinkToFit="1"/>
      <protection locked="0"/>
    </xf>
    <xf numFmtId="0" fontId="8" fillId="0" borderId="10" xfId="0" applyNumberFormat="1" applyFont="1" applyFill="1" applyBorder="1" applyAlignment="1" applyProtection="1">
      <alignment vertical="center" shrinkToFit="1"/>
      <protection locked="0"/>
    </xf>
    <xf numFmtId="0" fontId="5" fillId="0" borderId="14" xfId="0" applyFont="1" applyBorder="1" applyAlignment="1">
      <alignment horizontal="center" vertical="center"/>
    </xf>
    <xf numFmtId="0" fontId="2" fillId="0" borderId="10" xfId="0" applyFont="1" applyBorder="1" applyAlignment="1">
      <alignment horizontal="center" vertical="center"/>
    </xf>
    <xf numFmtId="0" fontId="5" fillId="0" borderId="13" xfId="0" applyFont="1" applyBorder="1" applyAlignment="1">
      <alignment horizontal="center" vertical="center" wrapText="1"/>
    </xf>
    <xf numFmtId="0" fontId="3" fillId="0" borderId="10" xfId="0" applyFont="1" applyBorder="1" applyAlignment="1">
      <alignment vertical="center"/>
    </xf>
    <xf numFmtId="0" fontId="9" fillId="0" borderId="10" xfId="0" applyNumberFormat="1" applyFont="1" applyFill="1" applyBorder="1" applyAlignment="1" applyProtection="1">
      <alignment vertical="center" shrinkToFit="1"/>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4" borderId="18" xfId="0" applyFont="1" applyFill="1" applyBorder="1" applyAlignment="1">
      <alignment horizontal="center" vertical="center"/>
    </xf>
    <xf numFmtId="43" fontId="7" fillId="0" borderId="10" xfId="35"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24" borderId="0" xfId="0" applyFont="1" applyFill="1" applyAlignment="1">
      <alignment horizontal="center" vertical="center" wrapText="1"/>
    </xf>
    <xf numFmtId="43" fontId="4" fillId="0" borderId="0" xfId="0" applyNumberFormat="1" applyFont="1" applyAlignment="1">
      <alignment horizontal="center" vertical="center"/>
    </xf>
    <xf numFmtId="43" fontId="8" fillId="0" borderId="10" xfId="35" applyFont="1" applyFill="1" applyBorder="1" applyAlignment="1" applyProtection="1">
      <alignment vertical="center" shrinkToFit="1"/>
      <protection locked="0"/>
    </xf>
    <xf numFmtId="0" fontId="3" fillId="0" borderId="10" xfId="0" applyFont="1" applyBorder="1" applyAlignment="1">
      <alignment horizontal="center" vertical="center" wrapText="1"/>
    </xf>
    <xf numFmtId="43" fontId="11" fillId="0" borderId="10" xfId="0" applyNumberFormat="1" applyFont="1" applyBorder="1" applyAlignment="1">
      <alignment horizontal="center" vertical="center"/>
    </xf>
    <xf numFmtId="0" fontId="4" fillId="0" borderId="0" xfId="0" applyFont="1" applyAlignment="1">
      <alignment horizontal="center" vertical="center" wrapText="1"/>
    </xf>
    <xf numFmtId="0" fontId="3" fillId="24" borderId="0" xfId="0" applyFont="1" applyFill="1" applyAlignment="1">
      <alignment vertical="center"/>
    </xf>
    <xf numFmtId="0" fontId="5" fillId="0" borderId="0" xfId="0" applyFont="1" applyAlignment="1">
      <alignment horizontal="center" vertical="center" wrapText="1"/>
    </xf>
    <xf numFmtId="0" fontId="5" fillId="0" borderId="19" xfId="0" applyFont="1" applyBorder="1" applyAlignment="1">
      <alignment vertical="center"/>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1" xfId="0" applyFont="1" applyBorder="1" applyAlignment="1">
      <alignment horizontal="center" vertical="center" wrapText="1"/>
    </xf>
    <xf numFmtId="14" fontId="9" fillId="0" borderId="10" xfId="0" applyNumberFormat="1" applyFont="1" applyFill="1" applyBorder="1" applyAlignment="1" applyProtection="1">
      <alignment vertical="center" shrinkToFit="1"/>
      <protection locked="0"/>
    </xf>
    <xf numFmtId="0" fontId="3" fillId="24" borderId="10" xfId="0" applyFont="1" applyFill="1" applyBorder="1" applyAlignment="1">
      <alignment horizontal="center" vertical="center"/>
    </xf>
    <xf numFmtId="43" fontId="8" fillId="0" borderId="10" xfId="35" applyFont="1" applyFill="1" applyBorder="1" applyAlignment="1" applyProtection="1">
      <alignment vertical="center" shrinkToFit="1"/>
      <protection/>
    </xf>
    <xf numFmtId="43" fontId="12" fillId="24" borderId="10" xfId="35" applyFont="1" applyFill="1" applyBorder="1" applyAlignment="1">
      <alignment horizontal="center" vertical="center"/>
    </xf>
    <xf numFmtId="43" fontId="8" fillId="24" borderId="10" xfId="35" applyFont="1" applyFill="1" applyBorder="1" applyAlignment="1" applyProtection="1">
      <alignment horizontal="center" vertical="center" shrinkToFit="1"/>
      <protection locked="0"/>
    </xf>
    <xf numFmtId="0" fontId="3" fillId="24" borderId="10" xfId="0" applyFont="1" applyFill="1" applyBorder="1" applyAlignment="1">
      <alignment vertical="center"/>
    </xf>
    <xf numFmtId="43" fontId="8" fillId="0" borderId="10" xfId="35" applyNumberFormat="1" applyFont="1" applyFill="1" applyBorder="1" applyAlignment="1" applyProtection="1">
      <alignment vertical="center" shrinkToFit="1"/>
      <protection locked="0"/>
    </xf>
    <xf numFmtId="43" fontId="8" fillId="0" borderId="10" xfId="35" applyFont="1" applyFill="1" applyBorder="1" applyAlignment="1" applyProtection="1">
      <alignment horizontal="center" vertical="center" shrinkToFit="1"/>
      <protection locked="0"/>
    </xf>
    <xf numFmtId="43" fontId="12" fillId="0" borderId="10" xfId="35" applyFont="1" applyBorder="1" applyAlignment="1">
      <alignment horizontal="center" vertical="center" wrapText="1"/>
    </xf>
    <xf numFmtId="0" fontId="36" fillId="0" borderId="0" xfId="1318" applyFont="1" applyFill="1" applyBorder="1" applyAlignment="1" applyProtection="1">
      <alignment vertical="center" wrapText="1"/>
      <protection locked="0"/>
    </xf>
    <xf numFmtId="14" fontId="8" fillId="0" borderId="10" xfId="0" applyNumberFormat="1" applyFont="1" applyFill="1" applyBorder="1" applyAlignment="1" applyProtection="1">
      <alignment vertical="center" shrinkToFit="1"/>
      <protection locked="0"/>
    </xf>
    <xf numFmtId="0" fontId="8" fillId="0" borderId="10" xfId="0" applyNumberFormat="1" applyFont="1" applyFill="1" applyBorder="1" applyAlignment="1" applyProtection="1">
      <alignment vertical="center" shrinkToFit="1"/>
      <protection locked="0"/>
    </xf>
    <xf numFmtId="0" fontId="8" fillId="0" borderId="10" xfId="0" applyNumberFormat="1" applyFont="1" applyFill="1" applyBorder="1" applyAlignment="1" applyProtection="1">
      <alignment vertical="center" wrapText="1" shrinkToFit="1"/>
      <protection locked="0"/>
    </xf>
    <xf numFmtId="43" fontId="8" fillId="0" borderId="10" xfId="35" applyNumberFormat="1" applyFont="1" applyFill="1" applyBorder="1" applyAlignment="1" applyProtection="1">
      <alignment vertical="center" shrinkToFit="1"/>
      <protection locked="0"/>
    </xf>
    <xf numFmtId="43" fontId="8" fillId="0" borderId="10" xfId="35" applyNumberFormat="1" applyFont="1" applyFill="1" applyBorder="1" applyAlignment="1" applyProtection="1">
      <alignment vertical="center" shrinkToFit="1"/>
      <protection locked="0"/>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43" fontId="12" fillId="0" borderId="17" xfId="35" applyFont="1" applyBorder="1" applyAlignment="1">
      <alignment horizontal="center" vertical="center"/>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 fillId="24" borderId="10" xfId="0" applyFont="1" applyFill="1" applyBorder="1" applyAlignment="1">
      <alignment horizontal="center" vertical="center" wrapText="1"/>
    </xf>
    <xf numFmtId="0" fontId="5" fillId="24" borderId="0" xfId="0" applyFont="1" applyFill="1" applyAlignment="1">
      <alignment vertical="center"/>
    </xf>
    <xf numFmtId="43" fontId="12" fillId="0" borderId="10" xfId="35" applyFont="1" applyBorder="1" applyAlignment="1">
      <alignment horizontal="center" vertical="center"/>
    </xf>
  </cellXfs>
  <cellStyles count="1422">
    <cellStyle name="Normal" xfId="0"/>
    <cellStyle name="常规 3 9 4" xfId="15"/>
    <cellStyle name="Currency [0]" xfId="16"/>
    <cellStyle name="常规 2 4 7_扶贫资金收支情况表（空表）" xfId="17"/>
    <cellStyle name="输入" xfId="18"/>
    <cellStyle name="常规 2 7 5 2" xfId="19"/>
    <cellStyle name="常规 2 4 11 4" xfId="20"/>
    <cellStyle name="常规 2 2 7 5" xfId="21"/>
    <cellStyle name="Currency" xfId="22"/>
    <cellStyle name="常规 2 5 14 4" xfId="23"/>
    <cellStyle name="常规 2 2 4" xfId="24"/>
    <cellStyle name="20% - 强调文字颜色 3" xfId="25"/>
    <cellStyle name="常规 3 4 3" xfId="26"/>
    <cellStyle name="Comma [0]" xfId="27"/>
    <cellStyle name="常规 2 26" xfId="28"/>
    <cellStyle name="常规 3 2 8 5" xfId="29"/>
    <cellStyle name="常规 2 17 4" xfId="30"/>
    <cellStyle name="常规 2 22 4" xfId="31"/>
    <cellStyle name="40% - 强调文字颜色 3" xfId="32"/>
    <cellStyle name="常规 2 7 14 4" xfId="33"/>
    <cellStyle name="差" xfId="34"/>
    <cellStyle name="Comma" xfId="35"/>
    <cellStyle name="60% - 强调文字颜色 3" xfId="36"/>
    <cellStyle name="常规 4 13" xfId="37"/>
    <cellStyle name="常规 2 2 16 5" xfId="38"/>
    <cellStyle name="常规 2 2 21 5" xfId="39"/>
    <cellStyle name="常规 2 19 4" xfId="40"/>
    <cellStyle name="常规 2 24 4" xfId="41"/>
    <cellStyle name="Hyperlink" xfId="42"/>
    <cellStyle name="常规 2 9 14 4" xfId="43"/>
    <cellStyle name="常规 2 5 19 3" xfId="44"/>
    <cellStyle name="Percent" xfId="45"/>
    <cellStyle name="Followed Hyperlink" xfId="46"/>
    <cellStyle name="注释" xfId="47"/>
    <cellStyle name="常规 2 4 15_扶贫资金收支情况表（空表）" xfId="48"/>
    <cellStyle name="常规 2 4 20_扶贫资金收支情况表（空表）" xfId="49"/>
    <cellStyle name="常规 2 4 2_扶贫资金收支情况表（空表）" xfId="50"/>
    <cellStyle name="常规 4 12" xfId="51"/>
    <cellStyle name="常规 2 2 16 4" xfId="52"/>
    <cellStyle name="常规 2 2 21 4" xfId="53"/>
    <cellStyle name="60% - 强调文字颜色 2" xfId="54"/>
    <cellStyle name="标题 4" xfId="55"/>
    <cellStyle name="警告文本" xfId="56"/>
    <cellStyle name="常规 7 11 2" xfId="57"/>
    <cellStyle name="常规 6 5" xfId="58"/>
    <cellStyle name="常规 4 4 3" xfId="59"/>
    <cellStyle name="标题" xfId="60"/>
    <cellStyle name="常规 2 2 9 2" xfId="61"/>
    <cellStyle name="解释性文本" xfId="62"/>
    <cellStyle name="标题 1" xfId="63"/>
    <cellStyle name="标题 2" xfId="64"/>
    <cellStyle name="常规 4 11" xfId="65"/>
    <cellStyle name="常规 2 2 16 3" xfId="66"/>
    <cellStyle name="常规 2 2 21 3" xfId="67"/>
    <cellStyle name="60% - 强调文字颜色 1" xfId="68"/>
    <cellStyle name="标题 3" xfId="69"/>
    <cellStyle name="60% - 强调文字颜色 4" xfId="70"/>
    <cellStyle name="常规 5 22" xfId="71"/>
    <cellStyle name="常规 5 17" xfId="72"/>
    <cellStyle name="常规 2 4 4 3" xfId="73"/>
    <cellStyle name="常规 2 4 17 3" xfId="74"/>
    <cellStyle name="输出" xfId="75"/>
    <cellStyle name="计算" xfId="76"/>
    <cellStyle name="常规 2 7 13" xfId="77"/>
    <cellStyle name="检查单元格" xfId="78"/>
    <cellStyle name="20% - 强调文字颜色 6" xfId="79"/>
    <cellStyle name="常规 6 20 3" xfId="80"/>
    <cellStyle name="常规 6 15 3" xfId="81"/>
    <cellStyle name="常规 2 5 9 3" xfId="82"/>
    <cellStyle name="强调文字颜色 2" xfId="83"/>
    <cellStyle name="常规 2 2 2 5" xfId="84"/>
    <cellStyle name="链接单元格" xfId="85"/>
    <cellStyle name="常规 2 2 18 2" xfId="86"/>
    <cellStyle name="汇总" xfId="87"/>
    <cellStyle name="好" xfId="88"/>
    <cellStyle name="适中" xfId="89"/>
    <cellStyle name="常规 3 13 4" xfId="90"/>
    <cellStyle name="20% - 强调文字颜色 5" xfId="91"/>
    <cellStyle name="常规 6 20 2" xfId="92"/>
    <cellStyle name="常规 6 15 2" xfId="93"/>
    <cellStyle name="常规 2 5 9 2" xfId="94"/>
    <cellStyle name="强调文字颜色 1" xfId="95"/>
    <cellStyle name="常规 2 2 2 4" xfId="96"/>
    <cellStyle name="常规 2 27_扶贫资金收支情况表（空表）" xfId="97"/>
    <cellStyle name="20% - 强调文字颜色 1" xfId="98"/>
    <cellStyle name="常规 2 7 14 2" xfId="99"/>
    <cellStyle name="40% - 强调文字颜色 1" xfId="100"/>
    <cellStyle name="20% - 强调文字颜色 2" xfId="101"/>
    <cellStyle name="常规 2 7 14 3" xfId="102"/>
    <cellStyle name="40% - 强调文字颜色 2" xfId="103"/>
    <cellStyle name="常规 2 5 9 4" xfId="104"/>
    <cellStyle name="常规 2 8 18 5" xfId="105"/>
    <cellStyle name="常规 2 26 2" xfId="106"/>
    <cellStyle name="强调文字颜色 3" xfId="107"/>
    <cellStyle name="常规 3 8 2" xfId="108"/>
    <cellStyle name="常规 2 5 9 5" xfId="109"/>
    <cellStyle name="常规 2 26 3" xfId="110"/>
    <cellStyle name="强调文字颜色 4" xfId="111"/>
    <cellStyle name="20% - 强调文字颜色 4" xfId="112"/>
    <cellStyle name="常规 2 7 14 5" xfId="113"/>
    <cellStyle name="40% - 强调文字颜色 4" xfId="114"/>
    <cellStyle name="常规 2 26 4" xfId="115"/>
    <cellStyle name="强调文字颜色 5" xfId="116"/>
    <cellStyle name="常规 2 5 3 2" xfId="117"/>
    <cellStyle name="40% - 强调文字颜色 5" xfId="118"/>
    <cellStyle name="常规 2 2 8 2" xfId="119"/>
    <cellStyle name="60% - 强调文字颜色 5" xfId="120"/>
    <cellStyle name="强调文字颜色 6" xfId="121"/>
    <cellStyle name="常规 2 5 3 3" xfId="122"/>
    <cellStyle name="40% - 强调文字颜色 6" xfId="123"/>
    <cellStyle name="60% - 强调文字颜色 6" xfId="124"/>
    <cellStyle name="常规 2 4 12 2" xfId="125"/>
    <cellStyle name="常规 2 2 8 3" xfId="126"/>
    <cellStyle name="常规 2 4 11_扶贫资金收支情况表（空表）" xfId="127"/>
    <cellStyle name="常规 12" xfId="128"/>
    <cellStyle name="常规 2 10 4" xfId="129"/>
    <cellStyle name="常规 21" xfId="130"/>
    <cellStyle name="常规 16" xfId="131"/>
    <cellStyle name="常规 10" xfId="132"/>
    <cellStyle name="常规 2 10" xfId="133"/>
    <cellStyle name="常规 11" xfId="134"/>
    <cellStyle name="常规 12 2" xfId="135"/>
    <cellStyle name="常规 12 3" xfId="136"/>
    <cellStyle name="常规 12 4" xfId="137"/>
    <cellStyle name="常规 12 5" xfId="138"/>
    <cellStyle name="常规 13" xfId="139"/>
    <cellStyle name="常规 14" xfId="140"/>
    <cellStyle name="常规 2 10 2" xfId="141"/>
    <cellStyle name="常规 2 10 3" xfId="142"/>
    <cellStyle name="常规 15" xfId="143"/>
    <cellStyle name="常规 22" xfId="144"/>
    <cellStyle name="常规 17" xfId="145"/>
    <cellStyle name="常规 23" xfId="146"/>
    <cellStyle name="常规 18" xfId="147"/>
    <cellStyle name="常规 2 14_扶贫资金收支情况表（空表）" xfId="148"/>
    <cellStyle name="常规 24" xfId="149"/>
    <cellStyle name="常规 19" xfId="150"/>
    <cellStyle name="常规 2 7 13 5" xfId="151"/>
    <cellStyle name="常规 2 10_扶贫资金收支情况表（空表）" xfId="152"/>
    <cellStyle name="常规 2 11" xfId="153"/>
    <cellStyle name="常规 3 2 2 3" xfId="154"/>
    <cellStyle name="常规 2 11 2" xfId="155"/>
    <cellStyle name="常规 3 2 2 4" xfId="156"/>
    <cellStyle name="常规 2 11 3" xfId="157"/>
    <cellStyle name="常规 3 2 2 5" xfId="158"/>
    <cellStyle name="常规 2 11 4" xfId="159"/>
    <cellStyle name="常规 2 11_扶贫资金收支情况表（空表）" xfId="160"/>
    <cellStyle name="常规 2 12" xfId="161"/>
    <cellStyle name="常规 3 2 3 3" xfId="162"/>
    <cellStyle name="常规 2 12 2" xfId="163"/>
    <cellStyle name="常规 3 2 3 4" xfId="164"/>
    <cellStyle name="常规 2 12 3" xfId="165"/>
    <cellStyle name="常规 2 12_扶贫资金收支情况表（空表）" xfId="166"/>
    <cellStyle name="常规 3 2 3 5" xfId="167"/>
    <cellStyle name="常规 2 12 4" xfId="168"/>
    <cellStyle name="常规 2 13" xfId="169"/>
    <cellStyle name="常规 3 2 4 3" xfId="170"/>
    <cellStyle name="常规 2 8 10 5" xfId="171"/>
    <cellStyle name="常规 2 13 2" xfId="172"/>
    <cellStyle name="常规 3 2 4 4" xfId="173"/>
    <cellStyle name="常规 2 13 3" xfId="174"/>
    <cellStyle name="常规 3 2 4 5" xfId="175"/>
    <cellStyle name="常规 2 13 4" xfId="176"/>
    <cellStyle name="常规 6 5 2" xfId="177"/>
    <cellStyle name="常规 2 8 6 5" xfId="178"/>
    <cellStyle name="常规 2 13_扶贫资金收支情况表（空表）" xfId="179"/>
    <cellStyle name="常规 2 14" xfId="180"/>
    <cellStyle name="常规 2 5 2 4" xfId="181"/>
    <cellStyle name="常规 3 2 5 3" xfId="182"/>
    <cellStyle name="常规 2 8 11 5" xfId="183"/>
    <cellStyle name="常规 2 14 2" xfId="184"/>
    <cellStyle name="常规 2 5 2 5" xfId="185"/>
    <cellStyle name="常规 3 2 5 4" xfId="186"/>
    <cellStyle name="常规 2 14 3" xfId="187"/>
    <cellStyle name="常规 3 2 5 5" xfId="188"/>
    <cellStyle name="常规 2 14 4" xfId="189"/>
    <cellStyle name="常规 2 15" xfId="190"/>
    <cellStyle name="常规 2 20" xfId="191"/>
    <cellStyle name="常规 2 5 3 4" xfId="192"/>
    <cellStyle name="常规 3 2 6 3" xfId="193"/>
    <cellStyle name="常规 2 8 12 5" xfId="194"/>
    <cellStyle name="常规 2 15 2" xfId="195"/>
    <cellStyle name="常规 2 20 2" xfId="196"/>
    <cellStyle name="常规 3 2 2" xfId="197"/>
    <cellStyle name="常规 2 5 3 5" xfId="198"/>
    <cellStyle name="常规 3 2 6 4" xfId="199"/>
    <cellStyle name="常规 2 15 3" xfId="200"/>
    <cellStyle name="常规 2 20 3" xfId="201"/>
    <cellStyle name="常规 3 2 6 5" xfId="202"/>
    <cellStyle name="常规 2 15 4" xfId="203"/>
    <cellStyle name="常规 2 20 4" xfId="204"/>
    <cellStyle name="常规 2 15_扶贫资金收支情况表（空表）" xfId="205"/>
    <cellStyle name="常规 2 20_扶贫资金收支情况表（空表）" xfId="206"/>
    <cellStyle name="常规 2 2 19 5" xfId="207"/>
    <cellStyle name="常规 2 16" xfId="208"/>
    <cellStyle name="常规 2 21" xfId="209"/>
    <cellStyle name="常规 2 5 4 4" xfId="210"/>
    <cellStyle name="常规 3 2 7 3" xfId="211"/>
    <cellStyle name="常规 2 8 13 5" xfId="212"/>
    <cellStyle name="常规 2 16 2" xfId="213"/>
    <cellStyle name="常规 2 21 2" xfId="214"/>
    <cellStyle name="常规 3 3 2" xfId="215"/>
    <cellStyle name="常规 2 5 4 5" xfId="216"/>
    <cellStyle name="常规 3 2 7 4" xfId="217"/>
    <cellStyle name="常规 2 16 3" xfId="218"/>
    <cellStyle name="常规 2 21 3" xfId="219"/>
    <cellStyle name="常规 3 2 7 5" xfId="220"/>
    <cellStyle name="常规 2 16 4" xfId="221"/>
    <cellStyle name="常规 2 21 4" xfId="222"/>
    <cellStyle name="常规 2 16_扶贫资金收支情况表（空表）" xfId="223"/>
    <cellStyle name="常规 2 21_扶贫资金收支情况表（空表）" xfId="224"/>
    <cellStyle name="常规 2 5 5 2" xfId="225"/>
    <cellStyle name="常规 2 17" xfId="226"/>
    <cellStyle name="常规 2 22" xfId="227"/>
    <cellStyle name="常规 2 5 5 4" xfId="228"/>
    <cellStyle name="常规 2 19" xfId="229"/>
    <cellStyle name="常规 2 24" xfId="230"/>
    <cellStyle name="常规 3 2 8 3" xfId="231"/>
    <cellStyle name="常规 2 8 14 5" xfId="232"/>
    <cellStyle name="常规 2 17 2" xfId="233"/>
    <cellStyle name="常规 2 22 2" xfId="234"/>
    <cellStyle name="常规 3 4 2" xfId="235"/>
    <cellStyle name="常规 2 5 5 5" xfId="236"/>
    <cellStyle name="常规 2 25" xfId="237"/>
    <cellStyle name="常规 3 2 8 4" xfId="238"/>
    <cellStyle name="常规 2 17 3" xfId="239"/>
    <cellStyle name="常规 2 22 3" xfId="240"/>
    <cellStyle name="常规 2 4 13 3" xfId="241"/>
    <cellStyle name="常规 2 17_扶贫资金收支情况表（空表）" xfId="242"/>
    <cellStyle name="常规 2 22_扶贫资金收支情况表（空表）" xfId="243"/>
    <cellStyle name="常规 2 2 9 4" xfId="244"/>
    <cellStyle name="常规 2 5 5 3" xfId="245"/>
    <cellStyle name="常规 2 18" xfId="246"/>
    <cellStyle name="常规 2 23" xfId="247"/>
    <cellStyle name="常规 2 5 6 4" xfId="248"/>
    <cellStyle name="常规 3 2 9 3" xfId="249"/>
    <cellStyle name="常规 2 8 20 5" xfId="250"/>
    <cellStyle name="常规 2 8 15 5" xfId="251"/>
    <cellStyle name="常规 2 18 2" xfId="252"/>
    <cellStyle name="常规 2 23 2" xfId="253"/>
    <cellStyle name="常规 3 5 2" xfId="254"/>
    <cellStyle name="常规 2 5 6 5" xfId="255"/>
    <cellStyle name="常规 3 2 9 4" xfId="256"/>
    <cellStyle name="常规 2 18 3" xfId="257"/>
    <cellStyle name="常规 2 23 3" xfId="258"/>
    <cellStyle name="常规 3 2 9 5" xfId="259"/>
    <cellStyle name="常规 2 18 4" xfId="260"/>
    <cellStyle name="常规 2 23 4" xfId="261"/>
    <cellStyle name="常规 2 18_扶贫资金收支情况表（空表）" xfId="262"/>
    <cellStyle name="常规 2 23_扶贫资金收支情况表（空表）" xfId="263"/>
    <cellStyle name="常规 2 5 10 2" xfId="264"/>
    <cellStyle name="常规 2 5 7 4" xfId="265"/>
    <cellStyle name="常规 2 8 21 5" xfId="266"/>
    <cellStyle name="常规 2 8 16 5" xfId="267"/>
    <cellStyle name="常规 2 19 2" xfId="268"/>
    <cellStyle name="常规 2 24 2" xfId="269"/>
    <cellStyle name="常规 3 6 2" xfId="270"/>
    <cellStyle name="常规 2 5 7 5" xfId="271"/>
    <cellStyle name="常规 2 19 3" xfId="272"/>
    <cellStyle name="常规 2 24 3" xfId="273"/>
    <cellStyle name="常规 2 19_扶贫资金收支情况表（空表）" xfId="274"/>
    <cellStyle name="常规 2 24_扶贫资金收支情况表（空表）" xfId="275"/>
    <cellStyle name="常规 2 5 14" xfId="276"/>
    <cellStyle name="常规 2 2" xfId="277"/>
    <cellStyle name="常规 2 2 10" xfId="278"/>
    <cellStyle name="常规 2 2 10 2" xfId="279"/>
    <cellStyle name="常规 2 2 10 3" xfId="280"/>
    <cellStyle name="常规 2 2 10 4" xfId="281"/>
    <cellStyle name="常规 2 2 10 5" xfId="282"/>
    <cellStyle name="常规 2 2 4 2" xfId="283"/>
    <cellStyle name="常规 2 2 11" xfId="284"/>
    <cellStyle name="常规 3 10" xfId="285"/>
    <cellStyle name="常规 2 2 11 2" xfId="286"/>
    <cellStyle name="常规 3 11" xfId="287"/>
    <cellStyle name="常规 2 2 11 3" xfId="288"/>
    <cellStyle name="常规 3 12" xfId="289"/>
    <cellStyle name="常规 2 2 11 4" xfId="290"/>
    <cellStyle name="常规 3 13" xfId="291"/>
    <cellStyle name="常规 2 2 11 5" xfId="292"/>
    <cellStyle name="常规 2 2 4 3" xfId="293"/>
    <cellStyle name="常规 2 2 12" xfId="294"/>
    <cellStyle name="常规 2 2 12 2" xfId="295"/>
    <cellStyle name="常规 2 2 12 3" xfId="296"/>
    <cellStyle name="常规 2 2 12 4" xfId="297"/>
    <cellStyle name="常规 2 2 12 5" xfId="298"/>
    <cellStyle name="常规 2 2 4 4" xfId="299"/>
    <cellStyle name="常规 2 2 13" xfId="300"/>
    <cellStyle name="常规 2 2 13 2" xfId="301"/>
    <cellStyle name="常规 2 2 13 3" xfId="302"/>
    <cellStyle name="常规 2 2 13 4" xfId="303"/>
    <cellStyle name="常规 2 2 13 5" xfId="304"/>
    <cellStyle name="常规 2 2 4 5" xfId="305"/>
    <cellStyle name="常规 2 7 2 2" xfId="306"/>
    <cellStyle name="常规 2 2 14" xfId="307"/>
    <cellStyle name="常规 2 2 14 2" xfId="308"/>
    <cellStyle name="常规 2 2 14 3" xfId="309"/>
    <cellStyle name="常规 2 2 14 4" xfId="310"/>
    <cellStyle name="常规 2 2 14 5" xfId="311"/>
    <cellStyle name="常规 2 28 2" xfId="312"/>
    <cellStyle name="常规 2 7 2 3" xfId="313"/>
    <cellStyle name="常规 2 2 15" xfId="314"/>
    <cellStyle name="常规 2 2 20" xfId="315"/>
    <cellStyle name="常规 2 2 15 2" xfId="316"/>
    <cellStyle name="常规 2 2 20 2" xfId="317"/>
    <cellStyle name="常规 2 2 15 3" xfId="318"/>
    <cellStyle name="常规 2 2 20 3" xfId="319"/>
    <cellStyle name="常规 2 2 15 4" xfId="320"/>
    <cellStyle name="常规 2 2 20 4" xfId="321"/>
    <cellStyle name="常规 2 2 15 5" xfId="322"/>
    <cellStyle name="常规 2 2 20 5" xfId="323"/>
    <cellStyle name="常规 2 28 3" xfId="324"/>
    <cellStyle name="常规 2 4 6_扶贫资金收支情况表（空表）" xfId="325"/>
    <cellStyle name="常规 2 4 19_扶贫资金收支情况表（空表）" xfId="326"/>
    <cellStyle name="常规 2 7 2 4" xfId="327"/>
    <cellStyle name="常规 2 2 16" xfId="328"/>
    <cellStyle name="常规 2 2 21" xfId="329"/>
    <cellStyle name="常规 4 10" xfId="330"/>
    <cellStyle name="常规 2 2 16 2" xfId="331"/>
    <cellStyle name="常规 2 2 21 2" xfId="332"/>
    <cellStyle name="常规 2 28 4" xfId="333"/>
    <cellStyle name="常规 2 7 2 5" xfId="334"/>
    <cellStyle name="常规 2 2 17" xfId="335"/>
    <cellStyle name="常规 2 2 22" xfId="336"/>
    <cellStyle name="常规 2 4 14_扶贫资金收支情况表（空表）" xfId="337"/>
    <cellStyle name="常规 2 2 17 2" xfId="338"/>
    <cellStyle name="常规 2 2 22 2" xfId="339"/>
    <cellStyle name="常规 2 2 17 3" xfId="340"/>
    <cellStyle name="常规 2 2 22 3" xfId="341"/>
    <cellStyle name="常规 2 2 17 4" xfId="342"/>
    <cellStyle name="常规 2 2 22 4" xfId="343"/>
    <cellStyle name="常规 2 2 17 5" xfId="344"/>
    <cellStyle name="常规 2 2 22 5" xfId="345"/>
    <cellStyle name="常规 2 28 5" xfId="346"/>
    <cellStyle name="常规 2 2 18" xfId="347"/>
    <cellStyle name="常规 2 2 23" xfId="348"/>
    <cellStyle name="常规 2 2 18 3" xfId="349"/>
    <cellStyle name="常规 2 2 18 4" xfId="350"/>
    <cellStyle name="常规 2 2 18 5" xfId="351"/>
    <cellStyle name="常规 2 2 19" xfId="352"/>
    <cellStyle name="常规 2 2 24" xfId="353"/>
    <cellStyle name="常规 2 2 19 2" xfId="354"/>
    <cellStyle name="常规 2 2 19 3" xfId="355"/>
    <cellStyle name="常规 2 2 19 4" xfId="356"/>
    <cellStyle name="常规 2 5 14 2" xfId="357"/>
    <cellStyle name="常规 2 2 2" xfId="358"/>
    <cellStyle name="常规 2 2 2 2" xfId="359"/>
    <cellStyle name="常规 2 2 2 3" xfId="360"/>
    <cellStyle name="常规 2 2 25" xfId="361"/>
    <cellStyle name="常规 2 2 26" xfId="362"/>
    <cellStyle name="常规 2 5 14 3" xfId="363"/>
    <cellStyle name="常规 2 2 3" xfId="364"/>
    <cellStyle name="常规 2 2 3 2" xfId="365"/>
    <cellStyle name="常规 2 2 3 3" xfId="366"/>
    <cellStyle name="常规 2 2 3 4" xfId="367"/>
    <cellStyle name="常规 2 2 3 5" xfId="368"/>
    <cellStyle name="常规 2 5 14 5" xfId="369"/>
    <cellStyle name="常规 2 2 5" xfId="370"/>
    <cellStyle name="常规 2 2 5 2" xfId="371"/>
    <cellStyle name="常规 2 2 5 3" xfId="372"/>
    <cellStyle name="常规 2 2 5 4" xfId="373"/>
    <cellStyle name="常规 2 7 3 2" xfId="374"/>
    <cellStyle name="常规 2 4 5_扶贫资金收支情况表（空表）" xfId="375"/>
    <cellStyle name="常规 2 4 18_扶贫资金收支情况表（空表）" xfId="376"/>
    <cellStyle name="常规 2 2 5 5" xfId="377"/>
    <cellStyle name="常规 2 2 6" xfId="378"/>
    <cellStyle name="常规 2 2 6 2" xfId="379"/>
    <cellStyle name="常规 2 4 4_扶贫资金收支情况表（空表）" xfId="380"/>
    <cellStyle name="常规 2 4 17_扶贫资金收支情况表（空表）" xfId="381"/>
    <cellStyle name="常规 2 4 10 2" xfId="382"/>
    <cellStyle name="常规 2 2 6 3" xfId="383"/>
    <cellStyle name="常规 2 4 10 3" xfId="384"/>
    <cellStyle name="常规 2 2 6 4" xfId="385"/>
    <cellStyle name="常规 2 7 4 2" xfId="386"/>
    <cellStyle name="常规 2 4 10 4" xfId="387"/>
    <cellStyle name="常规 2 2 6 5" xfId="388"/>
    <cellStyle name="常规 2 2 7" xfId="389"/>
    <cellStyle name="常规 2 2 7 2" xfId="390"/>
    <cellStyle name="常规 2 4 11 2" xfId="391"/>
    <cellStyle name="常规 2 2 7 3" xfId="392"/>
    <cellStyle name="常规 2 4 11 3" xfId="393"/>
    <cellStyle name="常规 2 2 7 4" xfId="394"/>
    <cellStyle name="常规 2 7 10 2" xfId="395"/>
    <cellStyle name="常规 2 2 8" xfId="396"/>
    <cellStyle name="常规 2 4 12 3" xfId="397"/>
    <cellStyle name="常规 2 2 8 4" xfId="398"/>
    <cellStyle name="常规 2 7 6 2" xfId="399"/>
    <cellStyle name="常规 2 4 12 4" xfId="400"/>
    <cellStyle name="常规 2 2 8 5" xfId="401"/>
    <cellStyle name="常规 2 7 10 3" xfId="402"/>
    <cellStyle name="常规 2 2 9" xfId="403"/>
    <cellStyle name="常规 2 4 13 2" xfId="404"/>
    <cellStyle name="常规 2 2 9 3" xfId="405"/>
    <cellStyle name="常规 2 7 7 2" xfId="406"/>
    <cellStyle name="常规 2 4 13 4" xfId="407"/>
    <cellStyle name="常规 2 2 9 5" xfId="408"/>
    <cellStyle name="常规 2 5 8 4" xfId="409"/>
    <cellStyle name="常规 2 8 17 5" xfId="410"/>
    <cellStyle name="常规 2 25 2" xfId="411"/>
    <cellStyle name="常规 3 7 2" xfId="412"/>
    <cellStyle name="常规 2 5 8 5" xfId="413"/>
    <cellStyle name="常规 2 25 3" xfId="414"/>
    <cellStyle name="常规 2 25 4" xfId="415"/>
    <cellStyle name="常规 5 3 4" xfId="416"/>
    <cellStyle name="常规 2 25_扶贫资金收支情况表（空表）" xfId="417"/>
    <cellStyle name="常规 2 26_扶贫资金收支情况表（空表）" xfId="418"/>
    <cellStyle name="常规 2 27" xfId="419"/>
    <cellStyle name="常规 2 8 19 5" xfId="420"/>
    <cellStyle name="常规 2 27 2" xfId="421"/>
    <cellStyle name="常规 2 27 3" xfId="422"/>
    <cellStyle name="常规 2 27 4" xfId="423"/>
    <cellStyle name="常规 2 28" xfId="424"/>
    <cellStyle name="常规 2 5 15" xfId="425"/>
    <cellStyle name="常规 2 5 20" xfId="426"/>
    <cellStyle name="常规 2 3" xfId="427"/>
    <cellStyle name="常规 2 5 15 2" xfId="428"/>
    <cellStyle name="常规 2 5 20 2" xfId="429"/>
    <cellStyle name="常规 5 19" xfId="430"/>
    <cellStyle name="常规 2 3 2" xfId="431"/>
    <cellStyle name="常规 2 5 15 3" xfId="432"/>
    <cellStyle name="常规 2 5 20 3" xfId="433"/>
    <cellStyle name="常规 2 3 3" xfId="434"/>
    <cellStyle name="常规 2 5 15 4" xfId="435"/>
    <cellStyle name="常规 2 5 20 4" xfId="436"/>
    <cellStyle name="常规 2 3 4" xfId="437"/>
    <cellStyle name="常规 3 12 2" xfId="438"/>
    <cellStyle name="常规 2 3_扶贫资金收支情况表（空表）" xfId="439"/>
    <cellStyle name="常规 2 5 16" xfId="440"/>
    <cellStyle name="常规 2 5 21" xfId="441"/>
    <cellStyle name="常规 2 4" xfId="442"/>
    <cellStyle name="常规 2 4 10" xfId="443"/>
    <cellStyle name="常规 2 7 10 4" xfId="444"/>
    <cellStyle name="常规 2 4 10_扶贫资金收支情况表（空表）" xfId="445"/>
    <cellStyle name="常规 2 4 11" xfId="446"/>
    <cellStyle name="常规 2 4 5 2" xfId="447"/>
    <cellStyle name="常规 2 4 12" xfId="448"/>
    <cellStyle name="常规 2 4 18 2" xfId="449"/>
    <cellStyle name="常规 2 4 12_扶贫资金收支情况表（空表）" xfId="450"/>
    <cellStyle name="常规 2 4 5 3" xfId="451"/>
    <cellStyle name="常规 2 4 13" xfId="452"/>
    <cellStyle name="常规 2 4 18 3" xfId="453"/>
    <cellStyle name="常规 2 4 13_扶贫资金收支情况表（空表）" xfId="454"/>
    <cellStyle name="常规 2 4 5 4" xfId="455"/>
    <cellStyle name="常规 2 4 14" xfId="456"/>
    <cellStyle name="常规 2 4 18 4" xfId="457"/>
    <cellStyle name="常规 2 4 14 2" xfId="458"/>
    <cellStyle name="常规 2 4 14 3" xfId="459"/>
    <cellStyle name="常规 2 7 8 2" xfId="460"/>
    <cellStyle name="常规 2 4 14 4" xfId="461"/>
    <cellStyle name="常规 2 5 16 2" xfId="462"/>
    <cellStyle name="常规 2 5 21 2" xfId="463"/>
    <cellStyle name="常规 2 4 15" xfId="464"/>
    <cellStyle name="常规 2 4 20" xfId="465"/>
    <cellStyle name="常规 2 4 2" xfId="466"/>
    <cellStyle name="常规 2 4 15 2" xfId="467"/>
    <cellStyle name="常规 2 4 20 2" xfId="468"/>
    <cellStyle name="常规 2 4 2 2" xfId="469"/>
    <cellStyle name="常规 2 4 15 3" xfId="470"/>
    <cellStyle name="常规 2 4 20 3" xfId="471"/>
    <cellStyle name="常规 2 4 2 3" xfId="472"/>
    <cellStyle name="常规 2 7 9 2" xfId="473"/>
    <cellStyle name="常规 2 4 15 4" xfId="474"/>
    <cellStyle name="常规 2 4 20 4" xfId="475"/>
    <cellStyle name="常规 2 4 2 4" xfId="476"/>
    <cellStyle name="常规 2 5 16 3" xfId="477"/>
    <cellStyle name="常规 2 5 21 3" xfId="478"/>
    <cellStyle name="常规 2 4 3" xfId="479"/>
    <cellStyle name="常规 2 4 16" xfId="480"/>
    <cellStyle name="常规 2 4 21" xfId="481"/>
    <cellStyle name="常规 2 4 3 2" xfId="482"/>
    <cellStyle name="常规 2 4 16 2" xfId="483"/>
    <cellStyle name="常规 2 4 3 3" xfId="484"/>
    <cellStyle name="常规 2 4 16 3" xfId="485"/>
    <cellStyle name="常规 2 4 3 4" xfId="486"/>
    <cellStyle name="常规 2 4 16 4" xfId="487"/>
    <cellStyle name="常规 2 4 3_扶贫资金收支情况表（空表）" xfId="488"/>
    <cellStyle name="常规 2 4 16_扶贫资金收支情况表（空表）" xfId="489"/>
    <cellStyle name="常规 2 5 16 4" xfId="490"/>
    <cellStyle name="常规 2 5 21 4" xfId="491"/>
    <cellStyle name="常规 2 4 4" xfId="492"/>
    <cellStyle name="常规 2 4 17" xfId="493"/>
    <cellStyle name="常规 2 4 22" xfId="494"/>
    <cellStyle name="常规 7 11_扶贫资金收支情况表（空表）" xfId="495"/>
    <cellStyle name="常规 5 21" xfId="496"/>
    <cellStyle name="常规 5 16" xfId="497"/>
    <cellStyle name="常规 2 4 4 2" xfId="498"/>
    <cellStyle name="常规 2 4 17 2" xfId="499"/>
    <cellStyle name="常规 5 23" xfId="500"/>
    <cellStyle name="常规 5 18" xfId="501"/>
    <cellStyle name="常规 2 4 4 4" xfId="502"/>
    <cellStyle name="常规 2 4 17 4" xfId="503"/>
    <cellStyle name="常规 2 5 16 5" xfId="504"/>
    <cellStyle name="常规 2 5 21 5" xfId="505"/>
    <cellStyle name="常规 2 4 5" xfId="506"/>
    <cellStyle name="常规 2 4 18" xfId="507"/>
    <cellStyle name="常规 2 4 23" xfId="508"/>
    <cellStyle name="常规 2 4 6" xfId="509"/>
    <cellStyle name="常规 2 4 19" xfId="510"/>
    <cellStyle name="常规 2 4 6 2" xfId="511"/>
    <cellStyle name="常规 2 4 19 2" xfId="512"/>
    <cellStyle name="常规 2 4 6 3" xfId="513"/>
    <cellStyle name="常规 2 4 19 3" xfId="514"/>
    <cellStyle name="常规 2 4 6 4" xfId="515"/>
    <cellStyle name="常规 2 4 19 4" xfId="516"/>
    <cellStyle name="常规 2 4 7" xfId="517"/>
    <cellStyle name="常规 2 4 7 2" xfId="518"/>
    <cellStyle name="常规 2 4 7 3" xfId="519"/>
    <cellStyle name="常规 2 4 7 4" xfId="520"/>
    <cellStyle name="常规 2 7 12 2" xfId="521"/>
    <cellStyle name="常规 2 4 8" xfId="522"/>
    <cellStyle name="常规 2 4 8 2" xfId="523"/>
    <cellStyle name="常规 2 4 8 3" xfId="524"/>
    <cellStyle name="常规 2 4 8 4" xfId="525"/>
    <cellStyle name="常规 2 4 8_扶贫资金收支情况表（空表）" xfId="526"/>
    <cellStyle name="常规 2 7 12 3" xfId="527"/>
    <cellStyle name="常规 2 4 9" xfId="528"/>
    <cellStyle name="常规 6 21" xfId="529"/>
    <cellStyle name="常规 6 16" xfId="530"/>
    <cellStyle name="常规 2 4 9 2" xfId="531"/>
    <cellStyle name="常规 6 22" xfId="532"/>
    <cellStyle name="常规 6 17" xfId="533"/>
    <cellStyle name="常规 2 4 9 3" xfId="534"/>
    <cellStyle name="常规 6 23" xfId="535"/>
    <cellStyle name="常规 6 18" xfId="536"/>
    <cellStyle name="常规 2 4 9 4" xfId="537"/>
    <cellStyle name="常规 2 4 9_扶贫资金收支情况表（空表）" xfId="538"/>
    <cellStyle name="常规 2 4_扶贫资金收支情况表（空表）" xfId="539"/>
    <cellStyle name="常规 2 5 17" xfId="540"/>
    <cellStyle name="常规 2 5 22" xfId="541"/>
    <cellStyle name="常规 2 5" xfId="542"/>
    <cellStyle name="常规 2 5 10" xfId="543"/>
    <cellStyle name="常规 2 5 10 3" xfId="544"/>
    <cellStyle name="常规 2 5 10 4" xfId="545"/>
    <cellStyle name="常规 2 5 10 5" xfId="546"/>
    <cellStyle name="常规 2 5 11" xfId="547"/>
    <cellStyle name="常规 2 5 11 2" xfId="548"/>
    <cellStyle name="常规 2 5 11 3" xfId="549"/>
    <cellStyle name="常规 2 5 11 4" xfId="550"/>
    <cellStyle name="常规 2 5 11 5" xfId="551"/>
    <cellStyle name="常规 2 5 12" xfId="552"/>
    <cellStyle name="常规 2 5 12 2" xfId="553"/>
    <cellStyle name="常规 2 5 12 3" xfId="554"/>
    <cellStyle name="常规 2 5 12 4" xfId="555"/>
    <cellStyle name="常规 2 5 12 5" xfId="556"/>
    <cellStyle name="常规 2 5 13" xfId="557"/>
    <cellStyle name="常规 2 5 13 2" xfId="558"/>
    <cellStyle name="常规 7 13_扶贫资金收支情况表（空表）" xfId="559"/>
    <cellStyle name="常规 2 5 13 3" xfId="560"/>
    <cellStyle name="常规 2 5 13 4" xfId="561"/>
    <cellStyle name="常规 2 5 13 5" xfId="562"/>
    <cellStyle name="常规 2 5 15 5" xfId="563"/>
    <cellStyle name="常规 2 5 20 5" xfId="564"/>
    <cellStyle name="常规 2 5 2" xfId="565"/>
    <cellStyle name="常规 2 5 17 2" xfId="566"/>
    <cellStyle name="常规 2 5 3" xfId="567"/>
    <cellStyle name="常规 2 5 17 3" xfId="568"/>
    <cellStyle name="常规 2 5 4" xfId="569"/>
    <cellStyle name="常规 2 5 17 4" xfId="570"/>
    <cellStyle name="常规 2 5 5" xfId="571"/>
    <cellStyle name="常规 2 5 17 5" xfId="572"/>
    <cellStyle name="常规 2 6" xfId="573"/>
    <cellStyle name="常规 2 5 18" xfId="574"/>
    <cellStyle name="常规 2 5 23" xfId="575"/>
    <cellStyle name="常规 2 6 2" xfId="576"/>
    <cellStyle name="常规 2 5 18 2" xfId="577"/>
    <cellStyle name="常规 2 6 3" xfId="578"/>
    <cellStyle name="常规 2 5 18 3" xfId="579"/>
    <cellStyle name="常规 2 6 4" xfId="580"/>
    <cellStyle name="常规 2 5 18 4" xfId="581"/>
    <cellStyle name="常规 2 5 18 5" xfId="582"/>
    <cellStyle name="常规 2 7" xfId="583"/>
    <cellStyle name="常规 2 5 19" xfId="584"/>
    <cellStyle name="常规 2 5 24" xfId="585"/>
    <cellStyle name="常规 2 5 19 2" xfId="586"/>
    <cellStyle name="常规 2 5 19 4" xfId="587"/>
    <cellStyle name="常规 2 5 19 5" xfId="588"/>
    <cellStyle name="常规 2 5 2 2" xfId="589"/>
    <cellStyle name="常规 2 5 2 3" xfId="590"/>
    <cellStyle name="常规 2 5 25" xfId="591"/>
    <cellStyle name="常规 2 5 4 2" xfId="592"/>
    <cellStyle name="常规 2 5 4 3" xfId="593"/>
    <cellStyle name="常规 2 5 6" xfId="594"/>
    <cellStyle name="常规 2 5 6 2" xfId="595"/>
    <cellStyle name="常规 2 5 6 3" xfId="596"/>
    <cellStyle name="常规 2 5 7" xfId="597"/>
    <cellStyle name="常规 2 5 7 2" xfId="598"/>
    <cellStyle name="常规 2 5 7 3" xfId="599"/>
    <cellStyle name="常规 2 7 13 2" xfId="600"/>
    <cellStyle name="常规 2 5 8" xfId="601"/>
    <cellStyle name="常规 2 5 8 2" xfId="602"/>
    <cellStyle name="常规 2 5 8 3" xfId="603"/>
    <cellStyle name="常规 2 7 13 3" xfId="604"/>
    <cellStyle name="常规 2 5 9" xfId="605"/>
    <cellStyle name="常规 2 6_扶贫资金收支情况表（空表）" xfId="606"/>
    <cellStyle name="常规 2 7 10" xfId="607"/>
    <cellStyle name="常规 2 7 10 5" xfId="608"/>
    <cellStyle name="常规 2 7 11" xfId="609"/>
    <cellStyle name="常规 2 7 11 2" xfId="610"/>
    <cellStyle name="常规 2 7 11 3" xfId="611"/>
    <cellStyle name="常规 2 7 11 4" xfId="612"/>
    <cellStyle name="常规 2 7 11 5" xfId="613"/>
    <cellStyle name="常规 2 7 12" xfId="614"/>
    <cellStyle name="常规 2 7 12 4" xfId="615"/>
    <cellStyle name="常规 2 7 12 5" xfId="616"/>
    <cellStyle name="常规 2 7 13 4" xfId="617"/>
    <cellStyle name="常规 6 19 2" xfId="618"/>
    <cellStyle name="常规 2 8 2 2" xfId="619"/>
    <cellStyle name="常规 2 7 14" xfId="620"/>
    <cellStyle name="常规 6 19 3" xfId="621"/>
    <cellStyle name="常规 2 8 2 3" xfId="622"/>
    <cellStyle name="常规 2 7 20" xfId="623"/>
    <cellStyle name="常规 2 7 15" xfId="624"/>
    <cellStyle name="常规 2 7 20 2" xfId="625"/>
    <cellStyle name="常规 2 7 15 2" xfId="626"/>
    <cellStyle name="常规 2 7 20 3" xfId="627"/>
    <cellStyle name="常规 2 7 15 3" xfId="628"/>
    <cellStyle name="常规 2 7 20 4" xfId="629"/>
    <cellStyle name="常规 2 7 15 4" xfId="630"/>
    <cellStyle name="常规 2 7 20 5" xfId="631"/>
    <cellStyle name="常规 2 7 15 5" xfId="632"/>
    <cellStyle name="常规 6 19 4" xfId="633"/>
    <cellStyle name="常规 2 8 2 4" xfId="634"/>
    <cellStyle name="常规 2 7 21" xfId="635"/>
    <cellStyle name="常规 2 7 16" xfId="636"/>
    <cellStyle name="常规 2 7 21 2" xfId="637"/>
    <cellStyle name="常规 2 7 16 2" xfId="638"/>
    <cellStyle name="常规 2 7 21 3" xfId="639"/>
    <cellStyle name="常规 2 7 16 3" xfId="640"/>
    <cellStyle name="常规 2 7 21 4" xfId="641"/>
    <cellStyle name="常规 2 7 16 4" xfId="642"/>
    <cellStyle name="常规 2 7 21 5" xfId="643"/>
    <cellStyle name="常规 2 7 16 5" xfId="644"/>
    <cellStyle name="常规 6 19 5" xfId="645"/>
    <cellStyle name="常规 2 8 2 5" xfId="646"/>
    <cellStyle name="常规 2 7 22" xfId="647"/>
    <cellStyle name="常规 2 7 17" xfId="648"/>
    <cellStyle name="常规 2 7 17 2" xfId="649"/>
    <cellStyle name="常规 2 7 17 3" xfId="650"/>
    <cellStyle name="常规 2 7 17 4" xfId="651"/>
    <cellStyle name="常规 2 7 17 5" xfId="652"/>
    <cellStyle name="常规 2 7 23" xfId="653"/>
    <cellStyle name="常规 2 7 18" xfId="654"/>
    <cellStyle name="常规 2 7 18 2" xfId="655"/>
    <cellStyle name="常规 2 7 18 3" xfId="656"/>
    <cellStyle name="常规 2 7 18 4" xfId="657"/>
    <cellStyle name="常规 2 7 18 5" xfId="658"/>
    <cellStyle name="常规 2 7 24" xfId="659"/>
    <cellStyle name="常规 2 7 19" xfId="660"/>
    <cellStyle name="常规 2 7 19 2" xfId="661"/>
    <cellStyle name="常规 2 7 19 3" xfId="662"/>
    <cellStyle name="常规 2 7 19 4" xfId="663"/>
    <cellStyle name="常规 2 7 19 5" xfId="664"/>
    <cellStyle name="常规 2 7 2" xfId="665"/>
    <cellStyle name="常规 2 7 25" xfId="666"/>
    <cellStyle name="常规 2 7 3" xfId="667"/>
    <cellStyle name="常规 2 7 3 3" xfId="668"/>
    <cellStyle name="常规 2 7 3 4" xfId="669"/>
    <cellStyle name="常规 5 2 2" xfId="670"/>
    <cellStyle name="常规 2 7 3 5" xfId="671"/>
    <cellStyle name="常规 2 7 4" xfId="672"/>
    <cellStyle name="常规 2 7 4 3" xfId="673"/>
    <cellStyle name="常规 2 7 4 4" xfId="674"/>
    <cellStyle name="常规 5 3 2" xfId="675"/>
    <cellStyle name="常规 2 7 4 5" xfId="676"/>
    <cellStyle name="常规 2 7 5" xfId="677"/>
    <cellStyle name="常规 2 7 5 3" xfId="678"/>
    <cellStyle name="常规 2 7 5 4" xfId="679"/>
    <cellStyle name="常规 5 4 2" xfId="680"/>
    <cellStyle name="常规 2 7 5 5" xfId="681"/>
    <cellStyle name="常规 2 7 6" xfId="682"/>
    <cellStyle name="常规 2 7 6 3" xfId="683"/>
    <cellStyle name="常规 2 7 6 4" xfId="684"/>
    <cellStyle name="常规 5 5 2" xfId="685"/>
    <cellStyle name="常规 2 7 6 5" xfId="686"/>
    <cellStyle name="常规 2 7 7" xfId="687"/>
    <cellStyle name="常规 2 7 7 3" xfId="688"/>
    <cellStyle name="常规 2 7 7 4" xfId="689"/>
    <cellStyle name="常规 5 6 2" xfId="690"/>
    <cellStyle name="常规 2 7 7 5" xfId="691"/>
    <cellStyle name="常规 2 7 8" xfId="692"/>
    <cellStyle name="常规 2 7 8 3" xfId="693"/>
    <cellStyle name="常规 2 7 8 4" xfId="694"/>
    <cellStyle name="常规 5 7 2" xfId="695"/>
    <cellStyle name="常规 2 7 8 5" xfId="696"/>
    <cellStyle name="常规 2 7 9" xfId="697"/>
    <cellStyle name="常规 2 7 9 3" xfId="698"/>
    <cellStyle name="常规 2 7 9 4" xfId="699"/>
    <cellStyle name="常规 5 8 2" xfId="700"/>
    <cellStyle name="常规 2 7 9 5" xfId="701"/>
    <cellStyle name="常规 2 8" xfId="702"/>
    <cellStyle name="常规 2 8 10" xfId="703"/>
    <cellStyle name="常规 2 8 10 2" xfId="704"/>
    <cellStyle name="常规 2 8 10 3" xfId="705"/>
    <cellStyle name="常规 3 2 4 2" xfId="706"/>
    <cellStyle name="常规 2 8 10 4" xfId="707"/>
    <cellStyle name="常规 2 8 11" xfId="708"/>
    <cellStyle name="常规 2 8 11 2" xfId="709"/>
    <cellStyle name="常规 2 8 11 3" xfId="710"/>
    <cellStyle name="常规 3 2 5 2" xfId="711"/>
    <cellStyle name="常规 2 8 11 4" xfId="712"/>
    <cellStyle name="常规 2 8 12" xfId="713"/>
    <cellStyle name="常规 2 8 12 2" xfId="714"/>
    <cellStyle name="常规 2 8 12 3" xfId="715"/>
    <cellStyle name="常规 3 2 6 2" xfId="716"/>
    <cellStyle name="常规 2 8 12 4" xfId="717"/>
    <cellStyle name="常规 2 8 13" xfId="718"/>
    <cellStyle name="常规 2 8 13 2" xfId="719"/>
    <cellStyle name="常规 2 8 13 3" xfId="720"/>
    <cellStyle name="常规 3 2 7 2" xfId="721"/>
    <cellStyle name="常规 2 8 13 4" xfId="722"/>
    <cellStyle name="常规 2 8 7 2" xfId="723"/>
    <cellStyle name="常规 2 8 14" xfId="724"/>
    <cellStyle name="常规 2 8 14 2" xfId="725"/>
    <cellStyle name="常规 2 8 14 3" xfId="726"/>
    <cellStyle name="常规 3 2 8 2" xfId="727"/>
    <cellStyle name="常规 2 8 14 4" xfId="728"/>
    <cellStyle name="常规 2 8 7 3" xfId="729"/>
    <cellStyle name="常规 2 8 20" xfId="730"/>
    <cellStyle name="常规 2 8 15" xfId="731"/>
    <cellStyle name="常规 2 8 20 2" xfId="732"/>
    <cellStyle name="常规 2 8 15 2" xfId="733"/>
    <cellStyle name="常规 2 8 20 3" xfId="734"/>
    <cellStyle name="常规 2 8 15 3" xfId="735"/>
    <cellStyle name="常规 3 2 9 2" xfId="736"/>
    <cellStyle name="常规 2 8 20 4" xfId="737"/>
    <cellStyle name="常规 2 8 15 4" xfId="738"/>
    <cellStyle name="常规 2 8 7 4" xfId="739"/>
    <cellStyle name="常规 2 8 21" xfId="740"/>
    <cellStyle name="常规 2 8 16" xfId="741"/>
    <cellStyle name="常规 2 8 21 2" xfId="742"/>
    <cellStyle name="常规 2 8 16 2" xfId="743"/>
    <cellStyle name="常规 2 8 21 3" xfId="744"/>
    <cellStyle name="常规 2 8 16 3" xfId="745"/>
    <cellStyle name="常规 2 8 21 4" xfId="746"/>
    <cellStyle name="常规 2 8 16 4" xfId="747"/>
    <cellStyle name="常规 6 6 2" xfId="748"/>
    <cellStyle name="常规 2 8 7 5" xfId="749"/>
    <cellStyle name="常规 2 8 22" xfId="750"/>
    <cellStyle name="常规 2 8 17" xfId="751"/>
    <cellStyle name="常规 2 8 17 2" xfId="752"/>
    <cellStyle name="常规 2 8 17 3" xfId="753"/>
    <cellStyle name="常规 2 8 17 4" xfId="754"/>
    <cellStyle name="常规 6 6 3" xfId="755"/>
    <cellStyle name="常规 2 8 23" xfId="756"/>
    <cellStyle name="常规 2 8 18" xfId="757"/>
    <cellStyle name="常规 2 8 18 2" xfId="758"/>
    <cellStyle name="常规 2 8 18 3" xfId="759"/>
    <cellStyle name="常规 2 8 18 4" xfId="760"/>
    <cellStyle name="常规 6 6 4" xfId="761"/>
    <cellStyle name="常规 2 8 24" xfId="762"/>
    <cellStyle name="常规 2 8 19" xfId="763"/>
    <cellStyle name="常规 2 8 19 2" xfId="764"/>
    <cellStyle name="常规 2 8 19 3" xfId="765"/>
    <cellStyle name="常规 2 8 19 4" xfId="766"/>
    <cellStyle name="常规 6 19" xfId="767"/>
    <cellStyle name="常规 2 8 2" xfId="768"/>
    <cellStyle name="常规 6 6 5" xfId="769"/>
    <cellStyle name="常规 2 8 25" xfId="770"/>
    <cellStyle name="常规 2 8 3" xfId="771"/>
    <cellStyle name="常规 2 8 3 2" xfId="772"/>
    <cellStyle name="常规 2 8 3 3" xfId="773"/>
    <cellStyle name="常规 2 8 3 4" xfId="774"/>
    <cellStyle name="常规 6 2 2" xfId="775"/>
    <cellStyle name="常规 2 8 3 5" xfId="776"/>
    <cellStyle name="常规 2 8 4" xfId="777"/>
    <cellStyle name="常规 2 8 4 2" xfId="778"/>
    <cellStyle name="常规 2 8 4 3" xfId="779"/>
    <cellStyle name="常规 2 8 4 4" xfId="780"/>
    <cellStyle name="常规 6 3 2" xfId="781"/>
    <cellStyle name="常规 2 8 4 5" xfId="782"/>
    <cellStyle name="常规 2 8 5" xfId="783"/>
    <cellStyle name="常规 2 8 5 2" xfId="784"/>
    <cellStyle name="常规 2 8 5 3" xfId="785"/>
    <cellStyle name="常规 2 8 5 4" xfId="786"/>
    <cellStyle name="常规 6 4 2" xfId="787"/>
    <cellStyle name="常规 2 8 5 5" xfId="788"/>
    <cellStyle name="常规 2 8 6" xfId="789"/>
    <cellStyle name="常规 2 8 6 2" xfId="790"/>
    <cellStyle name="常规 2 8 6 3" xfId="791"/>
    <cellStyle name="常规 2 8 6 4" xfId="792"/>
    <cellStyle name="常规 2 8 7" xfId="793"/>
    <cellStyle name="常规 2 8 8" xfId="794"/>
    <cellStyle name="常规 2 8 8 2" xfId="795"/>
    <cellStyle name="常规 2 8 8 3" xfId="796"/>
    <cellStyle name="常规 2 8 8 4" xfId="797"/>
    <cellStyle name="常规 6 7 2" xfId="798"/>
    <cellStyle name="常规 2 8 8 5" xfId="799"/>
    <cellStyle name="常规 2 8 9" xfId="800"/>
    <cellStyle name="常规 2 8 9 2" xfId="801"/>
    <cellStyle name="常规 2 8 9 3" xfId="802"/>
    <cellStyle name="常规 2 8 9 4" xfId="803"/>
    <cellStyle name="常规 6 8 2" xfId="804"/>
    <cellStyle name="常规 2 8 9 5" xfId="805"/>
    <cellStyle name="常规 2 9" xfId="806"/>
    <cellStyle name="常规 2 9 10" xfId="807"/>
    <cellStyle name="常规 2 9 10 2" xfId="808"/>
    <cellStyle name="常规 2 9 10 3" xfId="809"/>
    <cellStyle name="常规 2 9 10 4" xfId="810"/>
    <cellStyle name="常规 3 13 2" xfId="811"/>
    <cellStyle name="常规 2 9 10 5" xfId="812"/>
    <cellStyle name="常规 2 9 11" xfId="813"/>
    <cellStyle name="常规 2 9 11 2" xfId="814"/>
    <cellStyle name="常规 2 9 11 3" xfId="815"/>
    <cellStyle name="常规 2 9 11 4" xfId="816"/>
    <cellStyle name="常规 3 14 2" xfId="817"/>
    <cellStyle name="常规 2 9 11 5" xfId="818"/>
    <cellStyle name="常规 2 9 12" xfId="819"/>
    <cellStyle name="常规 2 9 12 2" xfId="820"/>
    <cellStyle name="常规 2 9 12 3" xfId="821"/>
    <cellStyle name="常规 2 9 12 4" xfId="822"/>
    <cellStyle name="常规 3 20 2" xfId="823"/>
    <cellStyle name="常规 3 15 2" xfId="824"/>
    <cellStyle name="常规 2 9 12 5" xfId="825"/>
    <cellStyle name="常规 2 9 13" xfId="826"/>
    <cellStyle name="常规 2 9 13 2" xfId="827"/>
    <cellStyle name="常规 2 9 13 3" xfId="828"/>
    <cellStyle name="常规 2 9 13 4" xfId="829"/>
    <cellStyle name="常规 3 21 2" xfId="830"/>
    <cellStyle name="常规 3 16 2" xfId="831"/>
    <cellStyle name="常规 2 9 13 5" xfId="832"/>
    <cellStyle name="常规 2 9 14" xfId="833"/>
    <cellStyle name="常规 2 9 14 2" xfId="834"/>
    <cellStyle name="常规 2 9 14 3" xfId="835"/>
    <cellStyle name="常规 3 22 2" xfId="836"/>
    <cellStyle name="常规 3 17 2" xfId="837"/>
    <cellStyle name="常规 2 9 14 5" xfId="838"/>
    <cellStyle name="常规 2 9 20" xfId="839"/>
    <cellStyle name="常规 2 9 15" xfId="840"/>
    <cellStyle name="常规 2 9 20 2" xfId="841"/>
    <cellStyle name="常规 2 9 15 2" xfId="842"/>
    <cellStyle name="常规 2 9 20 3" xfId="843"/>
    <cellStyle name="常规 2 9 15 3" xfId="844"/>
    <cellStyle name="常规 2 9 20 4" xfId="845"/>
    <cellStyle name="常规 2 9 15 4" xfId="846"/>
    <cellStyle name="常规 3 18 2" xfId="847"/>
    <cellStyle name="常规 2 9 20 5" xfId="848"/>
    <cellStyle name="常规 2 9 15 5" xfId="849"/>
    <cellStyle name="常规 2 9 21" xfId="850"/>
    <cellStyle name="常规 2 9 16" xfId="851"/>
    <cellStyle name="常规 2 9 21 2" xfId="852"/>
    <cellStyle name="常规 2 9 16 2" xfId="853"/>
    <cellStyle name="常规 2 9 21 3" xfId="854"/>
    <cellStyle name="常规 2 9 16 3" xfId="855"/>
    <cellStyle name="常规 7 4_扶贫资金收支情况表（空表）" xfId="856"/>
    <cellStyle name="常规 2 9 21 4" xfId="857"/>
    <cellStyle name="常规 2 9 16 4" xfId="858"/>
    <cellStyle name="常规 3 19 2" xfId="859"/>
    <cellStyle name="常规 2 9 21 5" xfId="860"/>
    <cellStyle name="常规 2 9 16 5" xfId="861"/>
    <cellStyle name="常规 2 9 22" xfId="862"/>
    <cellStyle name="常规 2 9 17" xfId="863"/>
    <cellStyle name="常规 2 9 17 2" xfId="864"/>
    <cellStyle name="常规 2 9 17 3" xfId="865"/>
    <cellStyle name="常规 2 9 17 4" xfId="866"/>
    <cellStyle name="常规 2 9 17 5" xfId="867"/>
    <cellStyle name="常规 2 9 23" xfId="868"/>
    <cellStyle name="常规 2 9 18" xfId="869"/>
    <cellStyle name="常规 2 9 18 2" xfId="870"/>
    <cellStyle name="常规 2 9 18 3" xfId="871"/>
    <cellStyle name="常规 2 9 18 4" xfId="872"/>
    <cellStyle name="常规 2 9 18 5" xfId="873"/>
    <cellStyle name="常规 2 9 24" xfId="874"/>
    <cellStyle name="常规 2 9 19" xfId="875"/>
    <cellStyle name="常规 2 9 19 2" xfId="876"/>
    <cellStyle name="常规 2 9 19 3" xfId="877"/>
    <cellStyle name="常规 2 9 19 4" xfId="878"/>
    <cellStyle name="常规 2 9 19 5" xfId="879"/>
    <cellStyle name="常规 2 9 2" xfId="880"/>
    <cellStyle name="常规 2 9 2 2" xfId="881"/>
    <cellStyle name="常规 2 9 2 3" xfId="882"/>
    <cellStyle name="常规 2 9 2 4" xfId="883"/>
    <cellStyle name="常规 2 9 2 5" xfId="884"/>
    <cellStyle name="常规 2 9 25" xfId="885"/>
    <cellStyle name="常规 2 9 3" xfId="886"/>
    <cellStyle name="常规 2 9 3 2" xfId="887"/>
    <cellStyle name="常规 2 9 3 3" xfId="888"/>
    <cellStyle name="常规 2 9 3 4" xfId="889"/>
    <cellStyle name="常规 7 2 2" xfId="890"/>
    <cellStyle name="常规 2 9 3 5" xfId="891"/>
    <cellStyle name="常规 2 9 4" xfId="892"/>
    <cellStyle name="常规 2 9 4 2" xfId="893"/>
    <cellStyle name="常规 2 9 4 3" xfId="894"/>
    <cellStyle name="常规 2 9 4 4" xfId="895"/>
    <cellStyle name="常规 7 3 2" xfId="896"/>
    <cellStyle name="常规 2 9 4 5" xfId="897"/>
    <cellStyle name="常规 2 9 5" xfId="898"/>
    <cellStyle name="常规 2 9 5 2" xfId="899"/>
    <cellStyle name="常规 2 9 5 3" xfId="900"/>
    <cellStyle name="常规 2 9 5 4" xfId="901"/>
    <cellStyle name="常规 7 4 2" xfId="902"/>
    <cellStyle name="常规 2 9 5 5" xfId="903"/>
    <cellStyle name="常规 2 9 6" xfId="904"/>
    <cellStyle name="常规 2 9 6 2" xfId="905"/>
    <cellStyle name="常规 2 9 6 3" xfId="906"/>
    <cellStyle name="常规 2 9 6 4" xfId="907"/>
    <cellStyle name="常规 7 5 2" xfId="908"/>
    <cellStyle name="常规 2 9 6 5" xfId="909"/>
    <cellStyle name="常规 2 9 7" xfId="910"/>
    <cellStyle name="常规 2 9 7 2" xfId="911"/>
    <cellStyle name="常规 2 9 7 3" xfId="912"/>
    <cellStyle name="常规 2 9 7 4" xfId="913"/>
    <cellStyle name="常规 7 6 2" xfId="914"/>
    <cellStyle name="常规 2 9 7 5" xfId="915"/>
    <cellStyle name="常规 2 9 8" xfId="916"/>
    <cellStyle name="常规 2 9 8 2" xfId="917"/>
    <cellStyle name="常规 2 9 8 3" xfId="918"/>
    <cellStyle name="常规 2 9 8 4" xfId="919"/>
    <cellStyle name="常规 7 7 2" xfId="920"/>
    <cellStyle name="常规 2 9 8 5" xfId="921"/>
    <cellStyle name="常规 2 9 9" xfId="922"/>
    <cellStyle name="常规 2 9 9 2" xfId="923"/>
    <cellStyle name="常规 2 9 9 3" xfId="924"/>
    <cellStyle name="常规 2 9 9 4" xfId="925"/>
    <cellStyle name="常规 7 8 2" xfId="926"/>
    <cellStyle name="常规 2 9 9 5" xfId="927"/>
    <cellStyle name="常规 25" xfId="928"/>
    <cellStyle name="常规 26" xfId="929"/>
    <cellStyle name="常规 3" xfId="930"/>
    <cellStyle name="常规 3 10 2" xfId="931"/>
    <cellStyle name="常规 3 10 3" xfId="932"/>
    <cellStyle name="常规 3 10 4" xfId="933"/>
    <cellStyle name="常规 3 10 5" xfId="934"/>
    <cellStyle name="常规 3 11 2" xfId="935"/>
    <cellStyle name="常规 3 11 3" xfId="936"/>
    <cellStyle name="常规 3 11 4" xfId="937"/>
    <cellStyle name="常规 3 11 5" xfId="938"/>
    <cellStyle name="常规 3 12 3" xfId="939"/>
    <cellStyle name="常规 3 12 4" xfId="940"/>
    <cellStyle name="常规 3 12 5" xfId="941"/>
    <cellStyle name="常规 3 13 3" xfId="942"/>
    <cellStyle name="常规 3 13 5" xfId="943"/>
    <cellStyle name="常规 3 14" xfId="944"/>
    <cellStyle name="常规 3 14 3" xfId="945"/>
    <cellStyle name="常规 3 14 4" xfId="946"/>
    <cellStyle name="常规 3 14 5" xfId="947"/>
    <cellStyle name="常规 3 20" xfId="948"/>
    <cellStyle name="常规 3 15" xfId="949"/>
    <cellStyle name="常规 3 20 3" xfId="950"/>
    <cellStyle name="常规 3 15 3" xfId="951"/>
    <cellStyle name="常规 3 20 4" xfId="952"/>
    <cellStyle name="常规 3 15 4" xfId="953"/>
    <cellStyle name="常规 3 20 5" xfId="954"/>
    <cellStyle name="常规 3 15 5" xfId="955"/>
    <cellStyle name="常规 3 21" xfId="956"/>
    <cellStyle name="常规 3 16" xfId="957"/>
    <cellStyle name="常规 3 21 3" xfId="958"/>
    <cellStyle name="常规 3 16 3" xfId="959"/>
    <cellStyle name="常规 3 21 4" xfId="960"/>
    <cellStyle name="常规 3 16 4" xfId="961"/>
    <cellStyle name="常规 3 21 5" xfId="962"/>
    <cellStyle name="常规 3 16 5" xfId="963"/>
    <cellStyle name="常规 3 22" xfId="964"/>
    <cellStyle name="常规 3 17" xfId="965"/>
    <cellStyle name="常规 3 22 3" xfId="966"/>
    <cellStyle name="常规 3 17 3" xfId="967"/>
    <cellStyle name="常规 3 22 4" xfId="968"/>
    <cellStyle name="常规 3 17 4" xfId="969"/>
    <cellStyle name="常规 3 22 5" xfId="970"/>
    <cellStyle name="常规 3 17 5" xfId="971"/>
    <cellStyle name="常规 3 23" xfId="972"/>
    <cellStyle name="常规 3 18" xfId="973"/>
    <cellStyle name="常规 3 18 3" xfId="974"/>
    <cellStyle name="常规 3 18 4" xfId="975"/>
    <cellStyle name="常规 3 18 5" xfId="976"/>
    <cellStyle name="常规 3 24" xfId="977"/>
    <cellStyle name="常规 3 19" xfId="978"/>
    <cellStyle name="常规 3 19 3" xfId="979"/>
    <cellStyle name="常规 3 19 4" xfId="980"/>
    <cellStyle name="常规 3 19 5" xfId="981"/>
    <cellStyle name="常规 3 2" xfId="982"/>
    <cellStyle name="常规 3 2 10" xfId="983"/>
    <cellStyle name="常规 3 2 10 2" xfId="984"/>
    <cellStyle name="常规 3 2 10 3" xfId="985"/>
    <cellStyle name="常规 3 2 10 4" xfId="986"/>
    <cellStyle name="常规 3 2 10 5" xfId="987"/>
    <cellStyle name="常规 3 2 11" xfId="988"/>
    <cellStyle name="常规 3 2 11 2" xfId="989"/>
    <cellStyle name="常规 3 2 11 3" xfId="990"/>
    <cellStyle name="常规 3 2 11 4" xfId="991"/>
    <cellStyle name="常规 3 2 11 5" xfId="992"/>
    <cellStyle name="常规 3 2 12" xfId="993"/>
    <cellStyle name="常规 3 2 12 2" xfId="994"/>
    <cellStyle name="常规 4 10 2" xfId="995"/>
    <cellStyle name="常规 3 2 12 3" xfId="996"/>
    <cellStyle name="常规 4 10 3" xfId="997"/>
    <cellStyle name="常规 3 2 12 4" xfId="998"/>
    <cellStyle name="常规 4 10 4" xfId="999"/>
    <cellStyle name="常规 3 2 12 5" xfId="1000"/>
    <cellStyle name="常规 3 2 13" xfId="1001"/>
    <cellStyle name="常规 3 2 13 2" xfId="1002"/>
    <cellStyle name="常规 4 11 2" xfId="1003"/>
    <cellStyle name="常规 3 2 13 3" xfId="1004"/>
    <cellStyle name="常规 4 11 3" xfId="1005"/>
    <cellStyle name="常规 3 2 13 4" xfId="1006"/>
    <cellStyle name="常规 4 11 4" xfId="1007"/>
    <cellStyle name="常规 3 2 13 5" xfId="1008"/>
    <cellStyle name="常规 3 2 14" xfId="1009"/>
    <cellStyle name="常规 6 11" xfId="1010"/>
    <cellStyle name="常规 3 2 14 2" xfId="1011"/>
    <cellStyle name="常规 6 12" xfId="1012"/>
    <cellStyle name="常规 4 12 2" xfId="1013"/>
    <cellStyle name="常规 3 2 14 3" xfId="1014"/>
    <cellStyle name="常规 6 13" xfId="1015"/>
    <cellStyle name="常规 4 12 3" xfId="1016"/>
    <cellStyle name="常规 3 2 14 4" xfId="1017"/>
    <cellStyle name="常规 6 14" xfId="1018"/>
    <cellStyle name="常规 4 12 4" xfId="1019"/>
    <cellStyle name="常规 3 2 14 5" xfId="1020"/>
    <cellStyle name="常规 3 2 20" xfId="1021"/>
    <cellStyle name="常规 3 2 15" xfId="1022"/>
    <cellStyle name="常规 3 2 20 2" xfId="1023"/>
    <cellStyle name="常规 3 2 15 2" xfId="1024"/>
    <cellStyle name="常规 4 13 2" xfId="1025"/>
    <cellStyle name="常规 3 2 20 3" xfId="1026"/>
    <cellStyle name="常规 3 2 15 3" xfId="1027"/>
    <cellStyle name="常规 4 13 3" xfId="1028"/>
    <cellStyle name="常规 3 2 20 4" xfId="1029"/>
    <cellStyle name="常规 3 2 15 4" xfId="1030"/>
    <cellStyle name="常规 4 13 4" xfId="1031"/>
    <cellStyle name="常规 3 2 20 5" xfId="1032"/>
    <cellStyle name="常规 3 2 15 5" xfId="1033"/>
    <cellStyle name="常规 3 2 21" xfId="1034"/>
    <cellStyle name="常规 3 2 16" xfId="1035"/>
    <cellStyle name="常规 3 2 16 2" xfId="1036"/>
    <cellStyle name="常规 4 14 2" xfId="1037"/>
    <cellStyle name="常规 3 2 16 3" xfId="1038"/>
    <cellStyle name="常规 4 14 3" xfId="1039"/>
    <cellStyle name="常规 3 2 16 4" xfId="1040"/>
    <cellStyle name="常规 4 14 4" xfId="1041"/>
    <cellStyle name="常规 3 2 16 5" xfId="1042"/>
    <cellStyle name="常规 3 2 22" xfId="1043"/>
    <cellStyle name="常规 3 2 17" xfId="1044"/>
    <cellStyle name="常规 3 2 17 2" xfId="1045"/>
    <cellStyle name="常规 4 20 2" xfId="1046"/>
    <cellStyle name="常规 4 15 2" xfId="1047"/>
    <cellStyle name="常规 3 2 17 3" xfId="1048"/>
    <cellStyle name="常规 4 20 3" xfId="1049"/>
    <cellStyle name="常规 4 15 3" xfId="1050"/>
    <cellStyle name="常规 3 2 17 4" xfId="1051"/>
    <cellStyle name="常规 4 20 4" xfId="1052"/>
    <cellStyle name="常规 4 15 4" xfId="1053"/>
    <cellStyle name="常规 3 2 17 5" xfId="1054"/>
    <cellStyle name="常规 3 2 23" xfId="1055"/>
    <cellStyle name="常规 3 2 18" xfId="1056"/>
    <cellStyle name="常规 3 2 18 2" xfId="1057"/>
    <cellStyle name="常规 4 21 2" xfId="1058"/>
    <cellStyle name="常规 4 16 2" xfId="1059"/>
    <cellStyle name="常规 3 2 18 3" xfId="1060"/>
    <cellStyle name="常规 4 21 3" xfId="1061"/>
    <cellStyle name="常规 4 16 3" xfId="1062"/>
    <cellStyle name="常规 3 2 18 4" xfId="1063"/>
    <cellStyle name="常规 4 21 4" xfId="1064"/>
    <cellStyle name="常规 4 16 4" xfId="1065"/>
    <cellStyle name="常规 3 2 18 5" xfId="1066"/>
    <cellStyle name="常规 3 2 24" xfId="1067"/>
    <cellStyle name="常规 3 2 19" xfId="1068"/>
    <cellStyle name="常规 7 11" xfId="1069"/>
    <cellStyle name="常规 3 2 19 2" xfId="1070"/>
    <cellStyle name="常规 7 12" xfId="1071"/>
    <cellStyle name="常规 4 17 2" xfId="1072"/>
    <cellStyle name="常规 3 2 19 3" xfId="1073"/>
    <cellStyle name="常规 7 13" xfId="1074"/>
    <cellStyle name="常规 4 17 3" xfId="1075"/>
    <cellStyle name="常规 3 2 19 4" xfId="1076"/>
    <cellStyle name="常规 7 14" xfId="1077"/>
    <cellStyle name="常规 4 17 4" xfId="1078"/>
    <cellStyle name="常规 3 2 19 5" xfId="1079"/>
    <cellStyle name="常规 3 2 2 2" xfId="1080"/>
    <cellStyle name="常规 3 2 2 6" xfId="1081"/>
    <cellStyle name="常规 3 2 2 7" xfId="1082"/>
    <cellStyle name="常规 3 2 2 8" xfId="1083"/>
    <cellStyle name="常规 3 2 25" xfId="1084"/>
    <cellStyle name="常规 3 2 26" xfId="1085"/>
    <cellStyle name="常规 3 2 3" xfId="1086"/>
    <cellStyle name="常规 3 2 3 2" xfId="1087"/>
    <cellStyle name="常规 3 2 4" xfId="1088"/>
    <cellStyle name="常规 3 2 5" xfId="1089"/>
    <cellStyle name="常规 3 2 6" xfId="1090"/>
    <cellStyle name="常规 3 2 7" xfId="1091"/>
    <cellStyle name="常规 3 2 8" xfId="1092"/>
    <cellStyle name="常规 3 2 9" xfId="1093"/>
    <cellStyle name="常规 3 2_扶贫资金收支情况表（空表）" xfId="1094"/>
    <cellStyle name="常规 3 25" xfId="1095"/>
    <cellStyle name="常规 3 26" xfId="1096"/>
    <cellStyle name="常规 3 27" xfId="1097"/>
    <cellStyle name="常规 3 28" xfId="1098"/>
    <cellStyle name="常规 3 3" xfId="1099"/>
    <cellStyle name="常规 3 3 3" xfId="1100"/>
    <cellStyle name="常规 3 3 4" xfId="1101"/>
    <cellStyle name="常规 3 3 5" xfId="1102"/>
    <cellStyle name="常规 3 4" xfId="1103"/>
    <cellStyle name="常规 3 4 4" xfId="1104"/>
    <cellStyle name="常规 3 4 5" xfId="1105"/>
    <cellStyle name="常规 3 5" xfId="1106"/>
    <cellStyle name="常规 3 5 3" xfId="1107"/>
    <cellStyle name="常规 3 5 4" xfId="1108"/>
    <cellStyle name="常规 3 5 5" xfId="1109"/>
    <cellStyle name="常规 3 6" xfId="1110"/>
    <cellStyle name="常规 3 6 3" xfId="1111"/>
    <cellStyle name="常规 3 6 4" xfId="1112"/>
    <cellStyle name="常规 3 6 5" xfId="1113"/>
    <cellStyle name="常规 3 7" xfId="1114"/>
    <cellStyle name="常规 3 7 3" xfId="1115"/>
    <cellStyle name="常规 3 7 4" xfId="1116"/>
    <cellStyle name="常规 3 7 5" xfId="1117"/>
    <cellStyle name="常规 3 8" xfId="1118"/>
    <cellStyle name="常规 3 8 3" xfId="1119"/>
    <cellStyle name="常规 3 8 4" xfId="1120"/>
    <cellStyle name="常规 3 8 5" xfId="1121"/>
    <cellStyle name="常规 3 9" xfId="1122"/>
    <cellStyle name="常规 3 9 2" xfId="1123"/>
    <cellStyle name="常规 3 9 3" xfId="1124"/>
    <cellStyle name="常规 3 9 5" xfId="1125"/>
    <cellStyle name="常规 4" xfId="1126"/>
    <cellStyle name="常规 4 10 5" xfId="1127"/>
    <cellStyle name="常规 4 11 5" xfId="1128"/>
    <cellStyle name="常规 6 20" xfId="1129"/>
    <cellStyle name="常规 6 15" xfId="1130"/>
    <cellStyle name="常规 4 12 5" xfId="1131"/>
    <cellStyle name="常规 4 13 5" xfId="1132"/>
    <cellStyle name="常规 4 14" xfId="1133"/>
    <cellStyle name="常规 4 14 5" xfId="1134"/>
    <cellStyle name="常规 4 20" xfId="1135"/>
    <cellStyle name="常规 4 15" xfId="1136"/>
    <cellStyle name="常规 4 20 5" xfId="1137"/>
    <cellStyle name="常规 4 15 5" xfId="1138"/>
    <cellStyle name="常规 4 21" xfId="1139"/>
    <cellStyle name="常规 4 16" xfId="1140"/>
    <cellStyle name="常规 4 21 5" xfId="1141"/>
    <cellStyle name="常规 4 16 5" xfId="1142"/>
    <cellStyle name="常规 4 17" xfId="1143"/>
    <cellStyle name="常规 7 20" xfId="1144"/>
    <cellStyle name="常规 7 15" xfId="1145"/>
    <cellStyle name="常规 4 17 5" xfId="1146"/>
    <cellStyle name="常规 4 18" xfId="1147"/>
    <cellStyle name="常规 4 18 2" xfId="1148"/>
    <cellStyle name="常规 4 18 3" xfId="1149"/>
    <cellStyle name="常规 4 18 4" xfId="1150"/>
    <cellStyle name="常规 4 18 5" xfId="1151"/>
    <cellStyle name="常规 4 19" xfId="1152"/>
    <cellStyle name="常规 4 19 2" xfId="1153"/>
    <cellStyle name="常规 4 19 3" xfId="1154"/>
    <cellStyle name="常规 4 19 4" xfId="1155"/>
    <cellStyle name="常规 4 19 5" xfId="1156"/>
    <cellStyle name="常规 4 2" xfId="1157"/>
    <cellStyle name="常规 4 4" xfId="1158"/>
    <cellStyle name="常规 4 2 2" xfId="1159"/>
    <cellStyle name="常规 4 5" xfId="1160"/>
    <cellStyle name="常规 4 2 3" xfId="1161"/>
    <cellStyle name="常规 4 6" xfId="1162"/>
    <cellStyle name="常规 4 2 4" xfId="1163"/>
    <cellStyle name="常规 4 7" xfId="1164"/>
    <cellStyle name="常规 4 2 5" xfId="1165"/>
    <cellStyle name="常规 4 3" xfId="1166"/>
    <cellStyle name="常规 5 4" xfId="1167"/>
    <cellStyle name="常规 4 3 2" xfId="1168"/>
    <cellStyle name="常规 7 10 2" xfId="1169"/>
    <cellStyle name="常规 5 5" xfId="1170"/>
    <cellStyle name="常规 4 3 3" xfId="1171"/>
    <cellStyle name="常规 7 10 3" xfId="1172"/>
    <cellStyle name="常规 5 6" xfId="1173"/>
    <cellStyle name="常规 4 3 4" xfId="1174"/>
    <cellStyle name="常规 7 10 4" xfId="1175"/>
    <cellStyle name="常规 5 7" xfId="1176"/>
    <cellStyle name="常规 4 3 5" xfId="1177"/>
    <cellStyle name="常规 6 4" xfId="1178"/>
    <cellStyle name="常规 4 4 2" xfId="1179"/>
    <cellStyle name="常规 7 11 3" xfId="1180"/>
    <cellStyle name="常规 6 6" xfId="1181"/>
    <cellStyle name="常规 4 4 4" xfId="1182"/>
    <cellStyle name="常规 7 11 4" xfId="1183"/>
    <cellStyle name="常规 6 7" xfId="1184"/>
    <cellStyle name="常规 4 4 5" xfId="1185"/>
    <cellStyle name="常规 7 4" xfId="1186"/>
    <cellStyle name="常规 4 5 2" xfId="1187"/>
    <cellStyle name="常规 7 5" xfId="1188"/>
    <cellStyle name="常规 7 12 2" xfId="1189"/>
    <cellStyle name="常规 4 5 3" xfId="1190"/>
    <cellStyle name="常规 7 6" xfId="1191"/>
    <cellStyle name="常规 7 12 3" xfId="1192"/>
    <cellStyle name="常规 4 5 4" xfId="1193"/>
    <cellStyle name="常规 7 7" xfId="1194"/>
    <cellStyle name="常规 7 12 4" xfId="1195"/>
    <cellStyle name="常规 4 5 5" xfId="1196"/>
    <cellStyle name="常规 8 4" xfId="1197"/>
    <cellStyle name="常规 4 6 2" xfId="1198"/>
    <cellStyle name="常规 7 13 2" xfId="1199"/>
    <cellStyle name="常规 4 6 3" xfId="1200"/>
    <cellStyle name="常规 7 13 3" xfId="1201"/>
    <cellStyle name="常规 4 6 4" xfId="1202"/>
    <cellStyle name="常规 7 13 4" xfId="1203"/>
    <cellStyle name="常规 4 6 5" xfId="1204"/>
    <cellStyle name="常规 4 7 2" xfId="1205"/>
    <cellStyle name="常规 7 14 2" xfId="1206"/>
    <cellStyle name="常规 4 7 3" xfId="1207"/>
    <cellStyle name="常规 7 14 3" xfId="1208"/>
    <cellStyle name="常规 4 7 4" xfId="1209"/>
    <cellStyle name="常规 7 14 4" xfId="1210"/>
    <cellStyle name="常规 4 7 5" xfId="1211"/>
    <cellStyle name="常规 4 8" xfId="1212"/>
    <cellStyle name="常规 4 8 2" xfId="1213"/>
    <cellStyle name="常规 7 20 2" xfId="1214"/>
    <cellStyle name="常规 7 15 2" xfId="1215"/>
    <cellStyle name="常规 4 8 3" xfId="1216"/>
    <cellStyle name="常规 7 20 3" xfId="1217"/>
    <cellStyle name="常规 7 15 3" xfId="1218"/>
    <cellStyle name="常规 4 8 4" xfId="1219"/>
    <cellStyle name="常规 7 20 4" xfId="1220"/>
    <cellStyle name="常规 7 15 4" xfId="1221"/>
    <cellStyle name="常规 4 8 5" xfId="1222"/>
    <cellStyle name="常规 4 9" xfId="1223"/>
    <cellStyle name="常规 4 9 2" xfId="1224"/>
    <cellStyle name="常规 7 16 2" xfId="1225"/>
    <cellStyle name="常规 4 9 3" xfId="1226"/>
    <cellStyle name="常规 7 16 3" xfId="1227"/>
    <cellStyle name="常规 4 9 4" xfId="1228"/>
    <cellStyle name="常规 7 16 4" xfId="1229"/>
    <cellStyle name="常规 4 9 5" xfId="1230"/>
    <cellStyle name="常规 5" xfId="1231"/>
    <cellStyle name="常规 5 10" xfId="1232"/>
    <cellStyle name="常规 8" xfId="1233"/>
    <cellStyle name="常规 5 10 2" xfId="1234"/>
    <cellStyle name="常规 9" xfId="1235"/>
    <cellStyle name="常规 5 10 3" xfId="1236"/>
    <cellStyle name="常规 5 10 4" xfId="1237"/>
    <cellStyle name="常规 5 10 5" xfId="1238"/>
    <cellStyle name="常规 5 11" xfId="1239"/>
    <cellStyle name="常规 5 11 2" xfId="1240"/>
    <cellStyle name="常规 7 8_扶贫资金收支情况表（空表）" xfId="1241"/>
    <cellStyle name="常规 5 11 3" xfId="1242"/>
    <cellStyle name="常规 5 11 4" xfId="1243"/>
    <cellStyle name="常规 5 11 5" xfId="1244"/>
    <cellStyle name="常规 5 12" xfId="1245"/>
    <cellStyle name="常规 5 12 2" xfId="1246"/>
    <cellStyle name="常规 5 12 3" xfId="1247"/>
    <cellStyle name="常规 5 12 4" xfId="1248"/>
    <cellStyle name="常规 5 12 5" xfId="1249"/>
    <cellStyle name="常规 5 13" xfId="1250"/>
    <cellStyle name="常规 5 13 2" xfId="1251"/>
    <cellStyle name="常规 5 13 3" xfId="1252"/>
    <cellStyle name="常规 5 13 4" xfId="1253"/>
    <cellStyle name="常规 5 13 5" xfId="1254"/>
    <cellStyle name="常规 5 14" xfId="1255"/>
    <cellStyle name="常规 5 14 2" xfId="1256"/>
    <cellStyle name="常规 5 14 3" xfId="1257"/>
    <cellStyle name="常规 5 14 4" xfId="1258"/>
    <cellStyle name="常规 5 14 5" xfId="1259"/>
    <cellStyle name="常规 5 20" xfId="1260"/>
    <cellStyle name="常规 5 15" xfId="1261"/>
    <cellStyle name="常规 5 20 2" xfId="1262"/>
    <cellStyle name="常规 5 15 2" xfId="1263"/>
    <cellStyle name="常规 5 20 3" xfId="1264"/>
    <cellStyle name="常规 5 15 3" xfId="1265"/>
    <cellStyle name="常规 5 20 4" xfId="1266"/>
    <cellStyle name="常规 5 15 4" xfId="1267"/>
    <cellStyle name="常规 5 20 5" xfId="1268"/>
    <cellStyle name="常规 5 15 5" xfId="1269"/>
    <cellStyle name="常规 5 16 2" xfId="1270"/>
    <cellStyle name="常规 5 16 3" xfId="1271"/>
    <cellStyle name="常规 5 16 4" xfId="1272"/>
    <cellStyle name="常规 5 16 5" xfId="1273"/>
    <cellStyle name="常规 5 17 2" xfId="1274"/>
    <cellStyle name="常规 5 17 3" xfId="1275"/>
    <cellStyle name="常规 5 17 4" xfId="1276"/>
    <cellStyle name="常规 5 17 5" xfId="1277"/>
    <cellStyle name="常规 5 18 2" xfId="1278"/>
    <cellStyle name="常规 5 18 3" xfId="1279"/>
    <cellStyle name="常规 5 18 4" xfId="1280"/>
    <cellStyle name="常规 5 18 5" xfId="1281"/>
    <cellStyle name="常规 5 19 2" xfId="1282"/>
    <cellStyle name="常规 5 19 3" xfId="1283"/>
    <cellStyle name="常规 7 18_扶贫资金收支情况表（空表）" xfId="1284"/>
    <cellStyle name="常规 5 19 4" xfId="1285"/>
    <cellStyle name="常规 5 19 5" xfId="1286"/>
    <cellStyle name="常规 5 2" xfId="1287"/>
    <cellStyle name="常规 5 2 3" xfId="1288"/>
    <cellStyle name="常规 5 2 4" xfId="1289"/>
    <cellStyle name="常规 5 2 5" xfId="1290"/>
    <cellStyle name="常规 5 3" xfId="1291"/>
    <cellStyle name="常规 5 3 3" xfId="1292"/>
    <cellStyle name="常规 5 3 5" xfId="1293"/>
    <cellStyle name="常规 5 4 3" xfId="1294"/>
    <cellStyle name="常规 5 4 4" xfId="1295"/>
    <cellStyle name="常规 5 4 5" xfId="1296"/>
    <cellStyle name="常规 5 5 3" xfId="1297"/>
    <cellStyle name="常规 5 5 4" xfId="1298"/>
    <cellStyle name="常规 5 5 5" xfId="1299"/>
    <cellStyle name="常规 5 6 3" xfId="1300"/>
    <cellStyle name="常规 5 6 4" xfId="1301"/>
    <cellStyle name="常规 7 20_扶贫资金收支情况表（空表）" xfId="1302"/>
    <cellStyle name="常规 7 15_扶贫资金收支情况表（空表）" xfId="1303"/>
    <cellStyle name="常规 5 6 5" xfId="1304"/>
    <cellStyle name="常规 5 7 3" xfId="1305"/>
    <cellStyle name="常规 5 7 4" xfId="1306"/>
    <cellStyle name="常规 5 7 5" xfId="1307"/>
    <cellStyle name="常规 5 8" xfId="1308"/>
    <cellStyle name="常规 5 8 3" xfId="1309"/>
    <cellStyle name="常规 5 8 4" xfId="1310"/>
    <cellStyle name="常规 5 8 5" xfId="1311"/>
    <cellStyle name="常规 5 9" xfId="1312"/>
    <cellStyle name="常规 5 9 2" xfId="1313"/>
    <cellStyle name="常规 5 9 3" xfId="1314"/>
    <cellStyle name="常规 5 9 4" xfId="1315"/>
    <cellStyle name="常规 5 9 5" xfId="1316"/>
    <cellStyle name="常规 5_扶贫资金收支情况表（空表）" xfId="1317"/>
    <cellStyle name="常规 6" xfId="1318"/>
    <cellStyle name="常规 6 10" xfId="1319"/>
    <cellStyle name="常规 6 10 2" xfId="1320"/>
    <cellStyle name="常规 6 10 3" xfId="1321"/>
    <cellStyle name="常规 6 10 4" xfId="1322"/>
    <cellStyle name="常规 6 10 5" xfId="1323"/>
    <cellStyle name="常规 6 11 2" xfId="1324"/>
    <cellStyle name="常规 6 11 3" xfId="1325"/>
    <cellStyle name="常规 6 11 4" xfId="1326"/>
    <cellStyle name="常规 6 11 5" xfId="1327"/>
    <cellStyle name="常规 6 12 2" xfId="1328"/>
    <cellStyle name="常规 6 12 3" xfId="1329"/>
    <cellStyle name="常规 6 12 4" xfId="1330"/>
    <cellStyle name="常规 6 12 5" xfId="1331"/>
    <cellStyle name="常规 6 13 2" xfId="1332"/>
    <cellStyle name="常规 6 13 3" xfId="1333"/>
    <cellStyle name="常规 6 13 4" xfId="1334"/>
    <cellStyle name="常规 6 13 5" xfId="1335"/>
    <cellStyle name="常规 6 14 2" xfId="1336"/>
    <cellStyle name="常规 6 14 3" xfId="1337"/>
    <cellStyle name="常规 6 14 4" xfId="1338"/>
    <cellStyle name="常规 6 14 5" xfId="1339"/>
    <cellStyle name="常规 6 20 4" xfId="1340"/>
    <cellStyle name="常规 6 15 4" xfId="1341"/>
    <cellStyle name="常规 6 20 5" xfId="1342"/>
    <cellStyle name="常规 6 15 5" xfId="1343"/>
    <cellStyle name="常规 6 16 2" xfId="1344"/>
    <cellStyle name="常规 6 16 3" xfId="1345"/>
    <cellStyle name="常规 6 16 4" xfId="1346"/>
    <cellStyle name="常规 6 16 5" xfId="1347"/>
    <cellStyle name="常规 6 17 2" xfId="1348"/>
    <cellStyle name="常规 6 17 3" xfId="1349"/>
    <cellStyle name="常规 6 17 4" xfId="1350"/>
    <cellStyle name="常规 6 17 5" xfId="1351"/>
    <cellStyle name="常规 6 18 2" xfId="1352"/>
    <cellStyle name="常规 6 18 3" xfId="1353"/>
    <cellStyle name="常规 6 18 4" xfId="1354"/>
    <cellStyle name="常规 6 18 5" xfId="1355"/>
    <cellStyle name="常规 6 2" xfId="1356"/>
    <cellStyle name="常规 6 2 3" xfId="1357"/>
    <cellStyle name="常规 6 2 4" xfId="1358"/>
    <cellStyle name="常规 6 2 5" xfId="1359"/>
    <cellStyle name="常规 6 3" xfId="1360"/>
    <cellStyle name="常规 6 3 3" xfId="1361"/>
    <cellStyle name="常规 6 3 4" xfId="1362"/>
    <cellStyle name="常规 6 3 5" xfId="1363"/>
    <cellStyle name="常规 6 4 3" xfId="1364"/>
    <cellStyle name="常规 6 4 4" xfId="1365"/>
    <cellStyle name="常规 6 4 5" xfId="1366"/>
    <cellStyle name="常规 6 5 3" xfId="1367"/>
    <cellStyle name="常规 6 5 4" xfId="1368"/>
    <cellStyle name="常规 6 5 5" xfId="1369"/>
    <cellStyle name="常规 6 7 3" xfId="1370"/>
    <cellStyle name="常规 6 7 4" xfId="1371"/>
    <cellStyle name="常规 6 7 5" xfId="1372"/>
    <cellStyle name="常规 6 8" xfId="1373"/>
    <cellStyle name="常规 6 8 3" xfId="1374"/>
    <cellStyle name="常规 6 8 4" xfId="1375"/>
    <cellStyle name="常规 6 8 5" xfId="1376"/>
    <cellStyle name="常规 6 9" xfId="1377"/>
    <cellStyle name="常规 6 9 2" xfId="1378"/>
    <cellStyle name="常规 6 9 3" xfId="1379"/>
    <cellStyle name="常规 6 9 4" xfId="1380"/>
    <cellStyle name="常规 6 9 5" xfId="1381"/>
    <cellStyle name="常规 6_扶贫资金收支情况表（空表）" xfId="1382"/>
    <cellStyle name="常规 7" xfId="1383"/>
    <cellStyle name="常规 7 10" xfId="1384"/>
    <cellStyle name="常规 7 10_扶贫资金收支情况表（空表）" xfId="1385"/>
    <cellStyle name="常规 7 12_扶贫资金收支情况表（空表）" xfId="1386"/>
    <cellStyle name="常规 7 14_扶贫资金收支情况表（空表）" xfId="1387"/>
    <cellStyle name="常规 7 16" xfId="1388"/>
    <cellStyle name="常规 7 16_扶贫资金收支情况表（空表）" xfId="1389"/>
    <cellStyle name="常规 7 17" xfId="1390"/>
    <cellStyle name="常规 7 17 2" xfId="1391"/>
    <cellStyle name="常规 7 17 3" xfId="1392"/>
    <cellStyle name="常规 7 17 4" xfId="1393"/>
    <cellStyle name="常规 7 17_扶贫资金收支情况表（空表）" xfId="1394"/>
    <cellStyle name="常规 7 18" xfId="1395"/>
    <cellStyle name="常规 7 18 2" xfId="1396"/>
    <cellStyle name="常规 7 18 3" xfId="1397"/>
    <cellStyle name="常规 7 18 4" xfId="1398"/>
    <cellStyle name="常规 7 19" xfId="1399"/>
    <cellStyle name="常规 7 19 2" xfId="1400"/>
    <cellStyle name="常规 7 19 3" xfId="1401"/>
    <cellStyle name="常规 7 19 4" xfId="1402"/>
    <cellStyle name="常规 7 19_扶贫资金收支情况表（空表）" xfId="1403"/>
    <cellStyle name="常规 7 2" xfId="1404"/>
    <cellStyle name="常规 7 2 3" xfId="1405"/>
    <cellStyle name="常规 7 2 4" xfId="1406"/>
    <cellStyle name="常规 7 2_扶贫资金收支情况表（空表）" xfId="1407"/>
    <cellStyle name="常规 7 3" xfId="1408"/>
    <cellStyle name="常规 7 3 3" xfId="1409"/>
    <cellStyle name="常规 7 3 4" xfId="1410"/>
    <cellStyle name="常规 7 3_扶贫资金收支情况表（空表）" xfId="1411"/>
    <cellStyle name="常规 7 4 3" xfId="1412"/>
    <cellStyle name="常规 7 4 4" xfId="1413"/>
    <cellStyle name="常规 7 5 3" xfId="1414"/>
    <cellStyle name="常规 7 5 4" xfId="1415"/>
    <cellStyle name="常规 7 5_扶贫资金收支情况表（空表）" xfId="1416"/>
    <cellStyle name="常规 7 6 3" xfId="1417"/>
    <cellStyle name="常规 7 6 4" xfId="1418"/>
    <cellStyle name="常规 7 6_扶贫资金收支情况表（空表）" xfId="1419"/>
    <cellStyle name="常规 7 7 3" xfId="1420"/>
    <cellStyle name="常规 7 7 4" xfId="1421"/>
    <cellStyle name="常规 7 7_扶贫资金收支情况表（空表）" xfId="1422"/>
    <cellStyle name="常规 7 8" xfId="1423"/>
    <cellStyle name="常规 7 8 3" xfId="1424"/>
    <cellStyle name="常规 7 8 4" xfId="1425"/>
    <cellStyle name="常规 7 9" xfId="1426"/>
    <cellStyle name="常规 7 9 2" xfId="1427"/>
    <cellStyle name="常规 7 9 3" xfId="1428"/>
    <cellStyle name="常规 7 9 4" xfId="1429"/>
    <cellStyle name="常规 7 9_扶贫资金收支情况表（空表）" xfId="1430"/>
    <cellStyle name="常规 8 2" xfId="1431"/>
    <cellStyle name="常规 8 3" xfId="1432"/>
    <cellStyle name="常规 8_扶贫资金收支情况表（空表）" xfId="1433"/>
    <cellStyle name="千位分隔 2 2" xfId="1434"/>
    <cellStyle name="千位分隔 2 3" xfId="143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6"/>
  <sheetViews>
    <sheetView tabSelected="1" workbookViewId="0" topLeftCell="A25">
      <selection activeCell="H43" sqref="H43"/>
    </sheetView>
  </sheetViews>
  <sheetFormatPr defaultColWidth="9.00390625" defaultRowHeight="14.25"/>
  <cols>
    <col min="1" max="1" width="10.75390625" style="5" customWidth="1"/>
    <col min="2" max="2" width="5.125" style="5" customWidth="1"/>
    <col min="3" max="3" width="15.125" style="55" customWidth="1"/>
    <col min="4" max="4" width="31.25390625" style="55" customWidth="1"/>
    <col min="5" max="5" width="11.25390625" style="55" customWidth="1"/>
    <col min="6" max="6" width="11.75390625" style="5" customWidth="1"/>
    <col min="7" max="7" width="12.00390625" style="5" customWidth="1"/>
    <col min="8" max="8" width="12.25390625" style="5" customWidth="1"/>
    <col min="9" max="9" width="8.75390625" style="5" customWidth="1"/>
    <col min="10" max="10" width="9.125" style="5" customWidth="1"/>
    <col min="11" max="13" width="12.25390625" style="5" customWidth="1"/>
    <col min="14" max="14" width="14.125" style="55" customWidth="1"/>
    <col min="15" max="255" width="9.00390625" style="8" customWidth="1"/>
  </cols>
  <sheetData>
    <row r="1" spans="1:14" s="1" customFormat="1" ht="24" customHeight="1">
      <c r="A1" s="9" t="s">
        <v>0</v>
      </c>
      <c r="B1" s="9"/>
      <c r="C1" s="9"/>
      <c r="D1" s="9"/>
      <c r="E1" s="9"/>
      <c r="F1" s="9"/>
      <c r="G1" s="9"/>
      <c r="H1" s="9"/>
      <c r="I1" s="9"/>
      <c r="J1" s="9"/>
      <c r="K1" s="9"/>
      <c r="L1" s="9"/>
      <c r="M1" s="9"/>
      <c r="N1" s="9"/>
    </row>
    <row r="2" spans="1:14" ht="21.75" customHeight="1">
      <c r="A2" s="56" t="s">
        <v>1</v>
      </c>
      <c r="B2" s="56"/>
      <c r="C2" s="8"/>
      <c r="D2" s="5"/>
      <c r="E2" s="5"/>
      <c r="G2" s="5" t="s">
        <v>2</v>
      </c>
      <c r="N2" s="36" t="s">
        <v>3</v>
      </c>
    </row>
    <row r="3" spans="1:14" s="2" customFormat="1" ht="19.5" customHeight="1">
      <c r="A3" s="57" t="s">
        <v>4</v>
      </c>
      <c r="B3" s="58" t="s">
        <v>5</v>
      </c>
      <c r="C3" s="13" t="s">
        <v>6</v>
      </c>
      <c r="D3" s="13" t="s">
        <v>7</v>
      </c>
      <c r="E3" s="58" t="s">
        <v>8</v>
      </c>
      <c r="F3" s="59" t="s">
        <v>9</v>
      </c>
      <c r="G3" s="59"/>
      <c r="H3" s="59"/>
      <c r="I3" s="80" t="s">
        <v>10</v>
      </c>
      <c r="J3" s="81" t="s">
        <v>11</v>
      </c>
      <c r="K3" s="81" t="s">
        <v>12</v>
      </c>
      <c r="L3" s="81" t="s">
        <v>13</v>
      </c>
      <c r="M3" s="82" t="s">
        <v>14</v>
      </c>
      <c r="N3" s="13" t="s">
        <v>15</v>
      </c>
    </row>
    <row r="4" spans="1:14" s="2" customFormat="1" ht="40.5">
      <c r="A4" s="60"/>
      <c r="B4" s="38"/>
      <c r="C4" s="13"/>
      <c r="D4" s="13"/>
      <c r="E4" s="38"/>
      <c r="F4" s="59" t="s">
        <v>16</v>
      </c>
      <c r="G4" s="59" t="s">
        <v>17</v>
      </c>
      <c r="H4" s="59" t="s">
        <v>18</v>
      </c>
      <c r="I4" s="83"/>
      <c r="J4" s="84"/>
      <c r="K4" s="84"/>
      <c r="L4" s="84"/>
      <c r="M4" s="85"/>
      <c r="N4" s="13"/>
    </row>
    <row r="5" spans="1:255" s="54" customFormat="1" ht="22.5" customHeight="1">
      <c r="A5" s="61">
        <v>43263</v>
      </c>
      <c r="B5" s="62"/>
      <c r="C5" s="31" t="s">
        <v>19</v>
      </c>
      <c r="D5" s="20" t="s">
        <v>20</v>
      </c>
      <c r="E5" s="63">
        <v>15000</v>
      </c>
      <c r="F5" s="63"/>
      <c r="G5" s="64"/>
      <c r="H5" s="63">
        <v>15000</v>
      </c>
      <c r="I5" s="64"/>
      <c r="J5" s="64"/>
      <c r="K5" s="64">
        <f aca="true" t="shared" si="0" ref="K5:K17">H5+I5+J5</f>
        <v>15000</v>
      </c>
      <c r="L5" s="63">
        <v>15000</v>
      </c>
      <c r="M5" s="64">
        <f aca="true" t="shared" si="1" ref="M5:M30">K5-L5</f>
        <v>0</v>
      </c>
      <c r="N5" s="86" t="s">
        <v>21</v>
      </c>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row>
    <row r="6" spans="1:255" s="54" customFormat="1" ht="22.5" customHeight="1">
      <c r="A6" s="61">
        <v>43445</v>
      </c>
      <c r="B6" s="62"/>
      <c r="C6" s="31" t="s">
        <v>19</v>
      </c>
      <c r="D6" s="20" t="s">
        <v>22</v>
      </c>
      <c r="E6" s="63">
        <v>3000</v>
      </c>
      <c r="F6" s="63"/>
      <c r="G6" s="64"/>
      <c r="H6" s="63">
        <v>3000</v>
      </c>
      <c r="I6" s="64"/>
      <c r="J6" s="64"/>
      <c r="K6" s="64">
        <f t="shared" si="0"/>
        <v>3000</v>
      </c>
      <c r="L6" s="63">
        <v>3000</v>
      </c>
      <c r="M6" s="64">
        <f t="shared" si="1"/>
        <v>0</v>
      </c>
      <c r="N6" s="86"/>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row>
    <row r="7" spans="1:255" s="54" customFormat="1" ht="22.5" customHeight="1">
      <c r="A7" s="61">
        <v>43445</v>
      </c>
      <c r="B7" s="62"/>
      <c r="C7" s="31" t="s">
        <v>19</v>
      </c>
      <c r="D7" s="20" t="s">
        <v>23</v>
      </c>
      <c r="E7" s="63">
        <v>3000</v>
      </c>
      <c r="F7" s="63"/>
      <c r="G7" s="64"/>
      <c r="H7" s="63">
        <v>3000</v>
      </c>
      <c r="I7" s="64"/>
      <c r="J7" s="64"/>
      <c r="K7" s="64">
        <f t="shared" si="0"/>
        <v>3000</v>
      </c>
      <c r="L7" s="63">
        <v>3000</v>
      </c>
      <c r="M7" s="64">
        <f t="shared" si="1"/>
        <v>0</v>
      </c>
      <c r="N7" s="86"/>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row>
    <row r="8" spans="1:255" s="54" customFormat="1" ht="22.5" customHeight="1">
      <c r="A8" s="18">
        <v>43544</v>
      </c>
      <c r="B8" s="62"/>
      <c r="C8" s="31" t="s">
        <v>19</v>
      </c>
      <c r="D8" s="20" t="s">
        <v>24</v>
      </c>
      <c r="E8" s="63">
        <v>30000</v>
      </c>
      <c r="F8" s="63"/>
      <c r="G8" s="64"/>
      <c r="H8" s="63">
        <v>30000</v>
      </c>
      <c r="I8" s="64"/>
      <c r="J8" s="64"/>
      <c r="K8" s="64">
        <f t="shared" si="0"/>
        <v>30000</v>
      </c>
      <c r="L8" s="63">
        <v>0</v>
      </c>
      <c r="M8" s="64">
        <f t="shared" si="1"/>
        <v>30000</v>
      </c>
      <c r="N8" s="86"/>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row>
    <row r="9" spans="1:255" s="54" customFormat="1" ht="22.5" customHeight="1">
      <c r="A9" s="18">
        <v>43769</v>
      </c>
      <c r="B9" s="62"/>
      <c r="C9" s="20" t="s">
        <v>19</v>
      </c>
      <c r="D9" s="20" t="s">
        <v>25</v>
      </c>
      <c r="E9" s="63">
        <v>60000</v>
      </c>
      <c r="F9" s="63"/>
      <c r="G9" s="65"/>
      <c r="H9" s="63">
        <v>60000</v>
      </c>
      <c r="I9" s="64"/>
      <c r="J9" s="64"/>
      <c r="K9" s="64">
        <f t="shared" si="0"/>
        <v>60000</v>
      </c>
      <c r="L9" s="63">
        <v>60000</v>
      </c>
      <c r="M9" s="64">
        <f t="shared" si="1"/>
        <v>0</v>
      </c>
      <c r="N9" s="86"/>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row>
    <row r="10" spans="1:255" s="54" customFormat="1" ht="22.5" customHeight="1">
      <c r="A10" s="18">
        <v>43777</v>
      </c>
      <c r="B10" s="62"/>
      <c r="C10" s="20" t="s">
        <v>19</v>
      </c>
      <c r="D10" s="20" t="s">
        <v>26</v>
      </c>
      <c r="E10" s="63">
        <v>130000</v>
      </c>
      <c r="F10" s="63"/>
      <c r="G10" s="65"/>
      <c r="H10" s="63">
        <v>130000</v>
      </c>
      <c r="I10" s="64"/>
      <c r="J10" s="64"/>
      <c r="K10" s="64">
        <f t="shared" si="0"/>
        <v>130000</v>
      </c>
      <c r="L10" s="63">
        <v>125800</v>
      </c>
      <c r="M10" s="64">
        <f t="shared" si="1"/>
        <v>4200</v>
      </c>
      <c r="N10" s="86"/>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row>
    <row r="11" spans="1:255" s="54" customFormat="1" ht="22.5" customHeight="1">
      <c r="A11" s="18">
        <v>43868</v>
      </c>
      <c r="B11" s="62"/>
      <c r="C11" s="20" t="s">
        <v>19</v>
      </c>
      <c r="D11" s="20" t="s">
        <v>27</v>
      </c>
      <c r="E11" s="65"/>
      <c r="F11" s="66"/>
      <c r="G11" s="22">
        <v>360000</v>
      </c>
      <c r="H11" s="22">
        <v>360000</v>
      </c>
      <c r="I11" s="64"/>
      <c r="J11" s="64"/>
      <c r="K11" s="64">
        <f t="shared" si="0"/>
        <v>360000</v>
      </c>
      <c r="L11" s="63">
        <v>357600</v>
      </c>
      <c r="M11" s="64">
        <f t="shared" si="1"/>
        <v>2400</v>
      </c>
      <c r="N11" s="86"/>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row>
    <row r="12" spans="1:255" s="54" customFormat="1" ht="22.5" customHeight="1">
      <c r="A12" s="18">
        <v>43868</v>
      </c>
      <c r="B12" s="62"/>
      <c r="C12" s="20" t="s">
        <v>19</v>
      </c>
      <c r="D12" s="20" t="s">
        <v>28</v>
      </c>
      <c r="E12" s="65"/>
      <c r="F12" s="66"/>
      <c r="G12" s="22">
        <v>1105000</v>
      </c>
      <c r="H12" s="22">
        <v>1105000</v>
      </c>
      <c r="I12" s="64"/>
      <c r="J12" s="64"/>
      <c r="K12" s="64">
        <f t="shared" si="0"/>
        <v>1105000</v>
      </c>
      <c r="L12" s="63">
        <v>1069466</v>
      </c>
      <c r="M12" s="64">
        <f t="shared" si="1"/>
        <v>35534</v>
      </c>
      <c r="N12" s="86"/>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row>
    <row r="13" spans="1:255" s="54" customFormat="1" ht="22.5" customHeight="1">
      <c r="A13" s="18">
        <v>43875</v>
      </c>
      <c r="B13" s="62"/>
      <c r="C13" s="20" t="s">
        <v>29</v>
      </c>
      <c r="D13" s="20" t="s">
        <v>30</v>
      </c>
      <c r="E13" s="65"/>
      <c r="F13" s="67">
        <v>620000</v>
      </c>
      <c r="G13" s="64"/>
      <c r="H13" s="64">
        <f aca="true" t="shared" si="2" ref="H13:H30">SUM(E13:G13)</f>
        <v>620000</v>
      </c>
      <c r="I13" s="64"/>
      <c r="J13" s="64"/>
      <c r="K13" s="64">
        <f aca="true" t="shared" si="3" ref="K13:K23">H13+I13+J13</f>
        <v>620000</v>
      </c>
      <c r="L13" s="63">
        <v>620000</v>
      </c>
      <c r="M13" s="64">
        <f t="shared" si="1"/>
        <v>0</v>
      </c>
      <c r="N13" s="86"/>
      <c r="O13" s="3"/>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row>
    <row r="14" spans="1:255" s="54" customFormat="1" ht="22.5" customHeight="1">
      <c r="A14" s="18">
        <v>43875</v>
      </c>
      <c r="B14" s="62"/>
      <c r="C14" s="20" t="s">
        <v>29</v>
      </c>
      <c r="D14" s="20" t="s">
        <v>31</v>
      </c>
      <c r="E14" s="65"/>
      <c r="F14" s="67">
        <v>640000</v>
      </c>
      <c r="G14" s="64"/>
      <c r="H14" s="64">
        <f t="shared" si="2"/>
        <v>640000</v>
      </c>
      <c r="I14" s="64"/>
      <c r="J14" s="64"/>
      <c r="K14" s="64">
        <f t="shared" si="3"/>
        <v>640000</v>
      </c>
      <c r="L14" s="63">
        <v>262000</v>
      </c>
      <c r="M14" s="64">
        <f t="shared" si="1"/>
        <v>378000</v>
      </c>
      <c r="N14" s="86"/>
      <c r="O14" s="3"/>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row>
    <row r="15" spans="1:255" s="54" customFormat="1" ht="22.5" customHeight="1">
      <c r="A15" s="18">
        <v>43886</v>
      </c>
      <c r="B15" s="62"/>
      <c r="C15" s="20" t="s">
        <v>32</v>
      </c>
      <c r="D15" s="20" t="s">
        <v>33</v>
      </c>
      <c r="E15" s="65"/>
      <c r="F15" s="22">
        <v>97376</v>
      </c>
      <c r="G15" s="64"/>
      <c r="H15" s="64">
        <f t="shared" si="2"/>
        <v>97376</v>
      </c>
      <c r="I15" s="64"/>
      <c r="J15" s="64"/>
      <c r="K15" s="64">
        <f t="shared" si="3"/>
        <v>97376</v>
      </c>
      <c r="L15" s="63">
        <v>97376</v>
      </c>
      <c r="M15" s="64">
        <f t="shared" si="1"/>
        <v>0</v>
      </c>
      <c r="N15" s="86"/>
      <c r="O15" s="3"/>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row>
    <row r="16" spans="1:255" s="54" customFormat="1" ht="22.5" customHeight="1">
      <c r="A16" s="18">
        <v>43914</v>
      </c>
      <c r="B16" s="62"/>
      <c r="C16" s="20" t="s">
        <v>34</v>
      </c>
      <c r="D16" s="20" t="s">
        <v>35</v>
      </c>
      <c r="E16" s="65"/>
      <c r="F16" s="22">
        <v>40000</v>
      </c>
      <c r="G16" s="64"/>
      <c r="H16" s="64">
        <f t="shared" si="2"/>
        <v>40000</v>
      </c>
      <c r="I16" s="64"/>
      <c r="J16" s="64"/>
      <c r="K16" s="64">
        <f t="shared" si="3"/>
        <v>40000</v>
      </c>
      <c r="L16" s="63">
        <v>40000</v>
      </c>
      <c r="M16" s="64">
        <f t="shared" si="1"/>
        <v>0</v>
      </c>
      <c r="N16" s="86"/>
      <c r="O16" s="3"/>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s="54" customFormat="1" ht="22.5" customHeight="1">
      <c r="A17" s="18">
        <v>43921</v>
      </c>
      <c r="B17" s="62"/>
      <c r="C17" s="20" t="s">
        <v>36</v>
      </c>
      <c r="D17" s="20" t="s">
        <v>37</v>
      </c>
      <c r="E17" s="65"/>
      <c r="F17" s="22">
        <v>6200</v>
      </c>
      <c r="G17" s="65"/>
      <c r="H17" s="64">
        <f t="shared" si="2"/>
        <v>6200</v>
      </c>
      <c r="I17" s="64"/>
      <c r="J17" s="64"/>
      <c r="K17" s="64">
        <f t="shared" si="3"/>
        <v>6200</v>
      </c>
      <c r="L17" s="63">
        <v>6200</v>
      </c>
      <c r="M17" s="64">
        <f t="shared" si="1"/>
        <v>0</v>
      </c>
      <c r="N17" s="86"/>
      <c r="O17" s="3"/>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row>
    <row r="18" spans="1:255" s="54" customFormat="1" ht="22.5" customHeight="1">
      <c r="A18" s="18">
        <v>43921</v>
      </c>
      <c r="B18" s="62"/>
      <c r="C18" s="20" t="s">
        <v>36</v>
      </c>
      <c r="D18" s="20" t="s">
        <v>38</v>
      </c>
      <c r="E18" s="65"/>
      <c r="F18" s="22">
        <v>6400</v>
      </c>
      <c r="G18" s="65"/>
      <c r="H18" s="64">
        <f t="shared" si="2"/>
        <v>6400</v>
      </c>
      <c r="I18" s="64"/>
      <c r="J18" s="64"/>
      <c r="K18" s="64">
        <f t="shared" si="3"/>
        <v>6400</v>
      </c>
      <c r="L18" s="63">
        <v>6400</v>
      </c>
      <c r="M18" s="64">
        <f t="shared" si="1"/>
        <v>0</v>
      </c>
      <c r="N18" s="86"/>
      <c r="O18" s="3"/>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row>
    <row r="19" spans="1:255" s="54" customFormat="1" ht="22.5" customHeight="1">
      <c r="A19" s="18">
        <v>43921</v>
      </c>
      <c r="B19" s="62"/>
      <c r="C19" s="20" t="s">
        <v>39</v>
      </c>
      <c r="D19" s="20" t="s">
        <v>40</v>
      </c>
      <c r="E19" s="65"/>
      <c r="F19" s="22">
        <v>31502</v>
      </c>
      <c r="G19" s="64"/>
      <c r="H19" s="64">
        <f t="shared" si="2"/>
        <v>31502</v>
      </c>
      <c r="I19" s="64"/>
      <c r="J19" s="64"/>
      <c r="K19" s="64">
        <f t="shared" si="3"/>
        <v>31502</v>
      </c>
      <c r="L19" s="63">
        <v>31502</v>
      </c>
      <c r="M19" s="64">
        <f t="shared" si="1"/>
        <v>0</v>
      </c>
      <c r="N19" s="86"/>
      <c r="O19" s="3"/>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row>
    <row r="20" spans="1:255" s="54" customFormat="1" ht="22.5" customHeight="1">
      <c r="A20" s="18">
        <v>43922</v>
      </c>
      <c r="B20" s="62"/>
      <c r="C20" s="20" t="s">
        <v>41</v>
      </c>
      <c r="D20" s="20" t="s">
        <v>42</v>
      </c>
      <c r="E20" s="65"/>
      <c r="F20" s="22">
        <v>30000</v>
      </c>
      <c r="G20" s="64"/>
      <c r="H20" s="64">
        <f t="shared" si="2"/>
        <v>30000</v>
      </c>
      <c r="I20" s="64"/>
      <c r="J20" s="64"/>
      <c r="K20" s="64">
        <f t="shared" si="3"/>
        <v>30000</v>
      </c>
      <c r="L20" s="63">
        <v>30000</v>
      </c>
      <c r="M20" s="64">
        <f t="shared" si="1"/>
        <v>0</v>
      </c>
      <c r="N20" s="86"/>
      <c r="O20" s="3"/>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row>
    <row r="21" spans="1:255" s="54" customFormat="1" ht="22.5" customHeight="1">
      <c r="A21" s="18">
        <v>43930</v>
      </c>
      <c r="B21" s="62"/>
      <c r="C21" s="20" t="s">
        <v>43</v>
      </c>
      <c r="D21" s="20" t="s">
        <v>44</v>
      </c>
      <c r="E21" s="65"/>
      <c r="F21" s="22">
        <v>10000</v>
      </c>
      <c r="G21" s="64"/>
      <c r="H21" s="64">
        <f t="shared" si="2"/>
        <v>10000</v>
      </c>
      <c r="I21" s="64"/>
      <c r="J21" s="64"/>
      <c r="K21" s="64">
        <f t="shared" si="3"/>
        <v>10000</v>
      </c>
      <c r="L21" s="63"/>
      <c r="M21" s="64">
        <f t="shared" si="1"/>
        <v>10000</v>
      </c>
      <c r="N21" s="86"/>
      <c r="O21" s="3"/>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row>
    <row r="22" spans="1:255" s="54" customFormat="1" ht="22.5" customHeight="1">
      <c r="A22" s="18">
        <v>43941</v>
      </c>
      <c r="B22" s="62"/>
      <c r="C22" s="20" t="s">
        <v>45</v>
      </c>
      <c r="D22" s="20" t="s">
        <v>46</v>
      </c>
      <c r="E22" s="65"/>
      <c r="F22" s="67"/>
      <c r="G22" s="67">
        <v>100000</v>
      </c>
      <c r="H22" s="64">
        <f t="shared" si="2"/>
        <v>100000</v>
      </c>
      <c r="I22" s="64"/>
      <c r="J22" s="64"/>
      <c r="K22" s="64">
        <f t="shared" si="3"/>
        <v>100000</v>
      </c>
      <c r="L22" s="63">
        <v>100000</v>
      </c>
      <c r="M22" s="64">
        <f t="shared" si="1"/>
        <v>0</v>
      </c>
      <c r="N22" s="86"/>
      <c r="O22" s="3"/>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row>
    <row r="23" spans="1:255" s="54" customFormat="1" ht="22.5" customHeight="1">
      <c r="A23" s="18">
        <v>43941</v>
      </c>
      <c r="B23" s="19"/>
      <c r="C23" s="20" t="s">
        <v>47</v>
      </c>
      <c r="D23" s="20" t="s">
        <v>48</v>
      </c>
      <c r="E23" s="68"/>
      <c r="F23" s="67"/>
      <c r="G23" s="67">
        <v>50098</v>
      </c>
      <c r="H23" s="64">
        <f t="shared" si="2"/>
        <v>50098</v>
      </c>
      <c r="I23" s="88"/>
      <c r="J23" s="88"/>
      <c r="K23" s="64">
        <f t="shared" si="3"/>
        <v>50098</v>
      </c>
      <c r="L23" s="63">
        <v>0</v>
      </c>
      <c r="M23" s="64">
        <f t="shared" si="1"/>
        <v>50098</v>
      </c>
      <c r="N23" s="51"/>
      <c r="O23" s="3"/>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row>
    <row r="24" spans="1:255" s="54" customFormat="1" ht="30.75" customHeight="1">
      <c r="A24" s="18">
        <v>43941</v>
      </c>
      <c r="B24" s="19"/>
      <c r="C24" s="20" t="s">
        <v>49</v>
      </c>
      <c r="D24" s="20" t="s">
        <v>50</v>
      </c>
      <c r="E24" s="69"/>
      <c r="F24" s="67"/>
      <c r="G24" s="67">
        <v>27365</v>
      </c>
      <c r="H24" s="64">
        <f t="shared" si="2"/>
        <v>27365</v>
      </c>
      <c r="I24" s="88"/>
      <c r="J24" s="88"/>
      <c r="K24" s="88">
        <f aca="true" t="shared" si="4" ref="K24:K30">H24+I24+J24</f>
        <v>27365</v>
      </c>
      <c r="L24" s="63">
        <v>0</v>
      </c>
      <c r="M24" s="64">
        <f t="shared" si="1"/>
        <v>27365</v>
      </c>
      <c r="N24" s="51"/>
      <c r="O24" s="3"/>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row>
    <row r="25" spans="1:255" s="54" customFormat="1" ht="30.75" customHeight="1">
      <c r="A25" s="18">
        <v>43948</v>
      </c>
      <c r="B25" s="27"/>
      <c r="C25" s="20" t="s">
        <v>51</v>
      </c>
      <c r="D25" s="20" t="s">
        <v>52</v>
      </c>
      <c r="E25" s="69"/>
      <c r="F25" s="66"/>
      <c r="G25" s="22">
        <v>78555.61</v>
      </c>
      <c r="H25" s="64">
        <f t="shared" si="2"/>
        <v>78555.61</v>
      </c>
      <c r="I25" s="88"/>
      <c r="J25" s="88"/>
      <c r="K25" s="88">
        <f t="shared" si="4"/>
        <v>78555.61</v>
      </c>
      <c r="L25" s="22">
        <v>78555.61</v>
      </c>
      <c r="M25" s="64">
        <f t="shared" si="1"/>
        <v>0</v>
      </c>
      <c r="N25" s="51"/>
      <c r="O25" s="3"/>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row>
    <row r="26" spans="1:255" s="54" customFormat="1" ht="30.75" customHeight="1">
      <c r="A26" s="18">
        <v>43978</v>
      </c>
      <c r="B26" s="19"/>
      <c r="C26" s="24"/>
      <c r="D26" s="20" t="s">
        <v>53</v>
      </c>
      <c r="E26" s="69"/>
      <c r="F26" s="66"/>
      <c r="G26" s="22">
        <v>100000</v>
      </c>
      <c r="H26" s="64">
        <f t="shared" si="2"/>
        <v>100000</v>
      </c>
      <c r="I26" s="88"/>
      <c r="J26" s="88"/>
      <c r="K26" s="88">
        <f t="shared" si="4"/>
        <v>100000</v>
      </c>
      <c r="L26" s="63">
        <v>100000</v>
      </c>
      <c r="M26" s="64">
        <f t="shared" si="1"/>
        <v>0</v>
      </c>
      <c r="N26" s="51"/>
      <c r="O26" s="3"/>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row>
    <row r="27" spans="1:255" s="54" customFormat="1" ht="30.75" customHeight="1">
      <c r="A27" s="18">
        <v>43978</v>
      </c>
      <c r="B27" s="19"/>
      <c r="C27" s="24"/>
      <c r="D27" s="20" t="s">
        <v>54</v>
      </c>
      <c r="E27" s="69"/>
      <c r="F27" s="66"/>
      <c r="G27" s="22">
        <v>800000</v>
      </c>
      <c r="H27" s="64">
        <f t="shared" si="2"/>
        <v>800000</v>
      </c>
      <c r="I27" s="88"/>
      <c r="J27" s="88"/>
      <c r="K27" s="88">
        <f t="shared" si="4"/>
        <v>800000</v>
      </c>
      <c r="L27" s="63">
        <v>400000</v>
      </c>
      <c r="M27" s="64">
        <f t="shared" si="1"/>
        <v>400000</v>
      </c>
      <c r="N27" s="51"/>
      <c r="O27" s="3"/>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row>
    <row r="28" spans="1:255" s="54" customFormat="1" ht="22.5" customHeight="1">
      <c r="A28" s="18">
        <v>44004</v>
      </c>
      <c r="B28" s="19"/>
      <c r="C28" s="20" t="s">
        <v>55</v>
      </c>
      <c r="D28" s="20" t="s">
        <v>56</v>
      </c>
      <c r="E28" s="69"/>
      <c r="F28" s="67">
        <v>290000</v>
      </c>
      <c r="G28" s="67"/>
      <c r="H28" s="64">
        <f t="shared" si="2"/>
        <v>290000</v>
      </c>
      <c r="I28" s="88"/>
      <c r="J28" s="88"/>
      <c r="K28" s="88">
        <f t="shared" si="4"/>
        <v>290000</v>
      </c>
      <c r="L28" s="63">
        <v>4000</v>
      </c>
      <c r="M28" s="64">
        <f t="shared" si="1"/>
        <v>286000</v>
      </c>
      <c r="N28" s="51"/>
      <c r="O28" s="3"/>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row>
    <row r="29" spans="1:255" s="54" customFormat="1" ht="22.5" customHeight="1">
      <c r="A29" s="18">
        <v>44004</v>
      </c>
      <c r="B29" s="19"/>
      <c r="C29" s="70" t="s">
        <v>55</v>
      </c>
      <c r="D29" s="20" t="s">
        <v>57</v>
      </c>
      <c r="E29" s="69"/>
      <c r="F29" s="67">
        <v>10000</v>
      </c>
      <c r="G29" s="67"/>
      <c r="H29" s="64">
        <f t="shared" si="2"/>
        <v>10000</v>
      </c>
      <c r="I29" s="88"/>
      <c r="J29" s="88"/>
      <c r="K29" s="88">
        <f t="shared" si="4"/>
        <v>10000</v>
      </c>
      <c r="L29" s="63"/>
      <c r="M29" s="64">
        <f t="shared" si="1"/>
        <v>10000</v>
      </c>
      <c r="N29" s="51"/>
      <c r="O29" s="3"/>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row>
    <row r="30" spans="1:255" s="54" customFormat="1" ht="22.5" customHeight="1">
      <c r="A30" s="18">
        <v>44006</v>
      </c>
      <c r="B30" s="19"/>
      <c r="C30" s="20" t="s">
        <v>58</v>
      </c>
      <c r="D30" s="20" t="s">
        <v>59</v>
      </c>
      <c r="E30" s="69"/>
      <c r="F30" s="67">
        <v>80000</v>
      </c>
      <c r="G30" s="67"/>
      <c r="H30" s="64">
        <f t="shared" si="2"/>
        <v>80000</v>
      </c>
      <c r="I30" s="88"/>
      <c r="J30" s="88"/>
      <c r="K30" s="88">
        <f t="shared" si="4"/>
        <v>80000</v>
      </c>
      <c r="L30" s="63">
        <v>35320</v>
      </c>
      <c r="M30" s="64">
        <f t="shared" si="1"/>
        <v>44680</v>
      </c>
      <c r="N30" s="51"/>
      <c r="O30" s="3"/>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row>
    <row r="31" spans="1:255" s="54" customFormat="1" ht="22.5" customHeight="1">
      <c r="A31" s="18">
        <v>43993</v>
      </c>
      <c r="B31" s="19"/>
      <c r="C31" s="24"/>
      <c r="D31" s="20" t="s">
        <v>60</v>
      </c>
      <c r="E31" s="69"/>
      <c r="F31" s="66"/>
      <c r="G31" s="22">
        <v>100000</v>
      </c>
      <c r="H31" s="64">
        <f aca="true" t="shared" si="5" ref="H31:H37">SUM(E31:G31)</f>
        <v>100000</v>
      </c>
      <c r="I31" s="88"/>
      <c r="J31" s="88"/>
      <c r="K31" s="88">
        <f aca="true" t="shared" si="6" ref="K31:K37">H31+I31+J31</f>
        <v>100000</v>
      </c>
      <c r="L31" s="63"/>
      <c r="M31" s="64">
        <f aca="true" t="shared" si="7" ref="M31:M37">K31-L31</f>
        <v>100000</v>
      </c>
      <c r="N31" s="51"/>
      <c r="O31" s="3"/>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row>
    <row r="32" spans="1:255" s="54" customFormat="1" ht="22.5" customHeight="1">
      <c r="A32" s="18">
        <v>43993</v>
      </c>
      <c r="B32" s="19"/>
      <c r="C32" s="24"/>
      <c r="D32" s="20" t="s">
        <v>61</v>
      </c>
      <c r="E32" s="69"/>
      <c r="F32" s="66"/>
      <c r="G32" s="22">
        <v>100000</v>
      </c>
      <c r="H32" s="64">
        <f t="shared" si="5"/>
        <v>100000</v>
      </c>
      <c r="I32" s="88"/>
      <c r="J32" s="88"/>
      <c r="K32" s="88">
        <f t="shared" si="6"/>
        <v>100000</v>
      </c>
      <c r="L32" s="63"/>
      <c r="M32" s="64">
        <f t="shared" si="7"/>
        <v>100000</v>
      </c>
      <c r="N32" s="51"/>
      <c r="O32" s="3"/>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row>
    <row r="33" spans="1:255" s="54" customFormat="1" ht="22.5" customHeight="1">
      <c r="A33" s="18">
        <v>43993</v>
      </c>
      <c r="B33" s="19"/>
      <c r="C33" s="24"/>
      <c r="D33" s="20" t="s">
        <v>62</v>
      </c>
      <c r="E33" s="69"/>
      <c r="F33" s="66"/>
      <c r="G33" s="22">
        <v>100000</v>
      </c>
      <c r="H33" s="64">
        <f t="shared" si="5"/>
        <v>100000</v>
      </c>
      <c r="I33" s="88"/>
      <c r="J33" s="88"/>
      <c r="K33" s="88">
        <f t="shared" si="6"/>
        <v>100000</v>
      </c>
      <c r="L33" s="63"/>
      <c r="M33" s="64">
        <f t="shared" si="7"/>
        <v>100000</v>
      </c>
      <c r="N33" s="51"/>
      <c r="O33" s="3"/>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row>
    <row r="34" spans="1:255" s="54" customFormat="1" ht="22.5" customHeight="1">
      <c r="A34" s="18">
        <v>43993</v>
      </c>
      <c r="B34" s="19"/>
      <c r="C34" s="24"/>
      <c r="D34" s="20" t="s">
        <v>63</v>
      </c>
      <c r="E34" s="69"/>
      <c r="F34" s="66"/>
      <c r="G34" s="22">
        <v>100000</v>
      </c>
      <c r="H34" s="64">
        <f t="shared" si="5"/>
        <v>100000</v>
      </c>
      <c r="I34" s="88"/>
      <c r="J34" s="88"/>
      <c r="K34" s="88">
        <f t="shared" si="6"/>
        <v>100000</v>
      </c>
      <c r="L34" s="63"/>
      <c r="M34" s="64">
        <f t="shared" si="7"/>
        <v>100000</v>
      </c>
      <c r="N34" s="51"/>
      <c r="O34" s="3"/>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row>
    <row r="35" spans="1:255" s="54" customFormat="1" ht="22.5" customHeight="1">
      <c r="A35" s="18">
        <v>43993</v>
      </c>
      <c r="B35" s="19"/>
      <c r="C35" s="24"/>
      <c r="D35" s="20" t="s">
        <v>64</v>
      </c>
      <c r="E35" s="69"/>
      <c r="F35" s="66"/>
      <c r="G35" s="22">
        <v>100000</v>
      </c>
      <c r="H35" s="64">
        <f t="shared" si="5"/>
        <v>100000</v>
      </c>
      <c r="I35" s="88"/>
      <c r="J35" s="88"/>
      <c r="K35" s="88">
        <f t="shared" si="6"/>
        <v>100000</v>
      </c>
      <c r="L35" s="63"/>
      <c r="M35" s="64">
        <f t="shared" si="7"/>
        <v>100000</v>
      </c>
      <c r="N35" s="51"/>
      <c r="O35" s="3"/>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row>
    <row r="36" spans="1:255" s="54" customFormat="1" ht="22.5" customHeight="1">
      <c r="A36" s="18">
        <v>43994</v>
      </c>
      <c r="B36" s="19"/>
      <c r="C36" s="24"/>
      <c r="D36" s="20" t="s">
        <v>65</v>
      </c>
      <c r="E36" s="69"/>
      <c r="F36" s="66"/>
      <c r="G36" s="22">
        <v>100000</v>
      </c>
      <c r="H36" s="64">
        <f t="shared" si="5"/>
        <v>100000</v>
      </c>
      <c r="I36" s="88"/>
      <c r="J36" s="88"/>
      <c r="K36" s="88">
        <f t="shared" si="6"/>
        <v>100000</v>
      </c>
      <c r="L36" s="63"/>
      <c r="M36" s="64">
        <f t="shared" si="7"/>
        <v>100000</v>
      </c>
      <c r="N36" s="51"/>
      <c r="O36" s="3"/>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row>
    <row r="37" spans="1:255" s="54" customFormat="1" ht="22.5" customHeight="1">
      <c r="A37" s="18">
        <v>44014</v>
      </c>
      <c r="B37" s="19"/>
      <c r="C37" s="20" t="s">
        <v>66</v>
      </c>
      <c r="D37" s="20" t="s">
        <v>67</v>
      </c>
      <c r="E37" s="69"/>
      <c r="F37" s="67"/>
      <c r="G37" s="67">
        <v>10000</v>
      </c>
      <c r="H37" s="64">
        <f t="shared" si="5"/>
        <v>10000</v>
      </c>
      <c r="I37" s="88"/>
      <c r="J37" s="88"/>
      <c r="K37" s="88">
        <f t="shared" si="6"/>
        <v>10000</v>
      </c>
      <c r="L37" s="63"/>
      <c r="M37" s="64">
        <f t="shared" si="7"/>
        <v>10000</v>
      </c>
      <c r="N37" s="51"/>
      <c r="O37" s="3"/>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row>
    <row r="38" spans="1:255" s="54" customFormat="1" ht="22.5" customHeight="1">
      <c r="A38" s="71">
        <v>44054</v>
      </c>
      <c r="B38" s="72"/>
      <c r="C38" s="73" t="s">
        <v>68</v>
      </c>
      <c r="D38" s="73" t="s">
        <v>69</v>
      </c>
      <c r="E38" s="69"/>
      <c r="F38" s="74">
        <v>47000</v>
      </c>
      <c r="G38" s="75"/>
      <c r="H38" s="64">
        <f>SUM(E38:G38)</f>
        <v>47000</v>
      </c>
      <c r="I38" s="88"/>
      <c r="J38" s="88"/>
      <c r="K38" s="88">
        <f>H38+I38+J38</f>
        <v>47000</v>
      </c>
      <c r="L38" s="63"/>
      <c r="M38" s="64">
        <f>K38-L38</f>
        <v>47000</v>
      </c>
      <c r="N38" s="51"/>
      <c r="O38" s="3"/>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s="54" customFormat="1" ht="22.5" customHeight="1">
      <c r="A39" s="71">
        <v>44070</v>
      </c>
      <c r="B39" s="72"/>
      <c r="C39" s="73" t="s">
        <v>70</v>
      </c>
      <c r="D39" s="73" t="s">
        <v>71</v>
      </c>
      <c r="E39" s="69"/>
      <c r="F39" s="74">
        <v>86000</v>
      </c>
      <c r="G39" s="75"/>
      <c r="H39" s="64">
        <f>SUM(E39:G39)</f>
        <v>86000</v>
      </c>
      <c r="I39" s="88"/>
      <c r="J39" s="88"/>
      <c r="K39" s="88">
        <f>H39+I39+J39</f>
        <v>86000</v>
      </c>
      <c r="L39" s="63"/>
      <c r="M39" s="64">
        <f>K39-L39</f>
        <v>86000</v>
      </c>
      <c r="N39" s="51"/>
      <c r="O39" s="3"/>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s="54" customFormat="1" ht="22.5" customHeight="1">
      <c r="A40" s="23"/>
      <c r="B40" s="19"/>
      <c r="C40" s="24"/>
      <c r="D40" s="24"/>
      <c r="E40" s="69"/>
      <c r="F40" s="75"/>
      <c r="G40" s="75"/>
      <c r="H40" s="64"/>
      <c r="I40" s="88"/>
      <c r="J40" s="88"/>
      <c r="K40" s="88"/>
      <c r="L40" s="63"/>
      <c r="M40" s="64"/>
      <c r="N40" s="51"/>
      <c r="O40" s="3"/>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s="54" customFormat="1" ht="22.5" customHeight="1">
      <c r="A41" s="18"/>
      <c r="B41" s="19"/>
      <c r="C41" s="20"/>
      <c r="D41" s="20"/>
      <c r="E41" s="69"/>
      <c r="F41" s="67"/>
      <c r="G41" s="67"/>
      <c r="H41" s="64"/>
      <c r="I41" s="88"/>
      <c r="J41" s="88"/>
      <c r="K41" s="88"/>
      <c r="L41" s="63"/>
      <c r="M41" s="64"/>
      <c r="N41" s="51"/>
      <c r="O41" s="3"/>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s="54" customFormat="1" ht="22.5" customHeight="1">
      <c r="A42" s="18"/>
      <c r="B42" s="19"/>
      <c r="C42" s="20"/>
      <c r="D42" s="20"/>
      <c r="E42" s="69"/>
      <c r="F42" s="67"/>
      <c r="G42" s="67"/>
      <c r="H42" s="64"/>
      <c r="I42" s="88"/>
      <c r="J42" s="88"/>
      <c r="K42" s="88"/>
      <c r="L42" s="63"/>
      <c r="M42" s="64"/>
      <c r="N42" s="51"/>
      <c r="O42" s="3"/>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s="54" customFormat="1" ht="22.5" customHeight="1">
      <c r="A43" s="76" t="s">
        <v>72</v>
      </c>
      <c r="B43" s="77"/>
      <c r="C43" s="78"/>
      <c r="D43" s="78"/>
      <c r="E43" s="79">
        <f>SUM(E5:E12)</f>
        <v>241000</v>
      </c>
      <c r="F43" s="79">
        <f>SUM(F5:F42)</f>
        <v>1994478</v>
      </c>
      <c r="G43" s="79">
        <f>SUM(G5:G42)</f>
        <v>3231018.6100000003</v>
      </c>
      <c r="H43" s="79">
        <f>SUM(H5:H42)</f>
        <v>5466496.609999999</v>
      </c>
      <c r="I43" s="79">
        <f>SUM(I5:I12)</f>
        <v>0</v>
      </c>
      <c r="J43" s="79">
        <f>SUM(J5:J12)</f>
        <v>0</v>
      </c>
      <c r="K43" s="79">
        <f>SUM(K5:K42)</f>
        <v>5466496.609999999</v>
      </c>
      <c r="L43" s="79">
        <f>SUM(L5:L42)</f>
        <v>3445219.61</v>
      </c>
      <c r="M43" s="79">
        <f>SUM(M5:M42)</f>
        <v>2021277</v>
      </c>
      <c r="N43" s="51"/>
      <c r="O43" s="3"/>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1:255" s="54" customFormat="1" ht="22.5" customHeight="1">
      <c r="A44" s="46"/>
      <c r="B44" s="46"/>
      <c r="C44" s="53"/>
      <c r="D44" s="53"/>
      <c r="E44" s="53"/>
      <c r="F44" s="49"/>
      <c r="G44" s="49"/>
      <c r="H44" s="46"/>
      <c r="I44" s="53"/>
      <c r="J44" s="49" t="s">
        <v>73</v>
      </c>
      <c r="K44" s="53"/>
      <c r="L44" s="53"/>
      <c r="M44" s="53"/>
      <c r="N44" s="46"/>
      <c r="O44" s="4"/>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row>
    <row r="45" spans="1:255" s="54" customFormat="1" ht="22.5" customHeight="1">
      <c r="A45" s="5"/>
      <c r="B45" s="5"/>
      <c r="C45" s="55"/>
      <c r="D45" s="55"/>
      <c r="E45" s="55"/>
      <c r="F45" s="5"/>
      <c r="G45" s="5"/>
      <c r="H45" s="5"/>
      <c r="I45" s="5"/>
      <c r="J45" s="5"/>
      <c r="K45" s="5"/>
      <c r="L45" s="5"/>
      <c r="M45" s="5"/>
      <c r="N45" s="55"/>
      <c r="O45" s="8"/>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row>
    <row r="46" spans="1:255" s="54" customFormat="1" ht="22.5" customHeight="1">
      <c r="A46" s="5"/>
      <c r="B46" s="5"/>
      <c r="C46" s="55"/>
      <c r="D46" s="55"/>
      <c r="E46" s="55"/>
      <c r="F46" s="5"/>
      <c r="G46" s="5"/>
      <c r="H46" s="5"/>
      <c r="I46" s="5"/>
      <c r="J46" s="5"/>
      <c r="K46" s="5"/>
      <c r="L46" s="5"/>
      <c r="M46" s="5"/>
      <c r="N46" s="55"/>
      <c r="O46" s="8"/>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row>
    <row r="47" spans="1:255" s="54" customFormat="1" ht="22.5" customHeight="1">
      <c r="A47" s="5"/>
      <c r="B47" s="5"/>
      <c r="C47" s="55"/>
      <c r="D47" s="55"/>
      <c r="E47" s="55"/>
      <c r="F47" s="5"/>
      <c r="G47" s="5"/>
      <c r="H47" s="5"/>
      <c r="I47" s="5"/>
      <c r="J47" s="5"/>
      <c r="K47" s="5"/>
      <c r="L47" s="5"/>
      <c r="M47" s="5"/>
      <c r="N47" s="55"/>
      <c r="O47" s="8"/>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row>
    <row r="48" spans="1:15" s="3" customFormat="1" ht="22.5" customHeight="1">
      <c r="A48" s="5"/>
      <c r="B48" s="5"/>
      <c r="C48" s="55"/>
      <c r="D48" s="55"/>
      <c r="E48" s="55"/>
      <c r="F48" s="5"/>
      <c r="G48" s="5"/>
      <c r="H48" s="5"/>
      <c r="I48" s="5"/>
      <c r="J48" s="5"/>
      <c r="K48" s="5"/>
      <c r="L48" s="5"/>
      <c r="M48" s="5"/>
      <c r="N48" s="55"/>
      <c r="O48" s="8"/>
    </row>
    <row r="49" spans="1:15" s="3" customFormat="1" ht="22.5" customHeight="1">
      <c r="A49" s="5"/>
      <c r="B49" s="5"/>
      <c r="C49" s="55"/>
      <c r="D49" s="55"/>
      <c r="E49" s="55"/>
      <c r="F49" s="5"/>
      <c r="G49" s="5"/>
      <c r="H49" s="5"/>
      <c r="I49" s="5"/>
      <c r="J49" s="5"/>
      <c r="K49" s="5"/>
      <c r="L49" s="5"/>
      <c r="M49" s="5"/>
      <c r="N49" s="55"/>
      <c r="O49" s="8"/>
    </row>
    <row r="50" spans="1:15" s="3" customFormat="1" ht="22.5" customHeight="1">
      <c r="A50" s="5"/>
      <c r="B50" s="5"/>
      <c r="C50" s="55"/>
      <c r="D50" s="55"/>
      <c r="E50" s="55"/>
      <c r="F50" s="5"/>
      <c r="G50" s="5"/>
      <c r="H50" s="5"/>
      <c r="I50" s="5"/>
      <c r="J50" s="5"/>
      <c r="K50" s="5"/>
      <c r="L50" s="5"/>
      <c r="M50" s="5"/>
      <c r="N50" s="55"/>
      <c r="O50" s="8"/>
    </row>
    <row r="51" spans="1:15" s="3" customFormat="1" ht="22.5" customHeight="1">
      <c r="A51" s="5"/>
      <c r="B51" s="5"/>
      <c r="C51" s="55"/>
      <c r="D51" s="55"/>
      <c r="E51" s="55"/>
      <c r="F51" s="5"/>
      <c r="G51" s="5"/>
      <c r="H51" s="5"/>
      <c r="I51" s="5"/>
      <c r="J51" s="5"/>
      <c r="K51" s="5"/>
      <c r="L51" s="5"/>
      <c r="M51" s="5"/>
      <c r="N51" s="55"/>
      <c r="O51" s="8"/>
    </row>
    <row r="52" spans="1:15" s="3" customFormat="1" ht="22.5" customHeight="1">
      <c r="A52" s="5"/>
      <c r="B52" s="5"/>
      <c r="C52" s="55"/>
      <c r="D52" s="55"/>
      <c r="E52" s="55"/>
      <c r="F52" s="5"/>
      <c r="G52" s="5"/>
      <c r="H52" s="5"/>
      <c r="I52" s="5"/>
      <c r="J52" s="5"/>
      <c r="K52" s="5"/>
      <c r="L52" s="5"/>
      <c r="M52" s="5"/>
      <c r="N52" s="55"/>
      <c r="O52" s="8"/>
    </row>
    <row r="53" spans="1:15" s="3" customFormat="1" ht="22.5" customHeight="1">
      <c r="A53" s="5"/>
      <c r="B53" s="5"/>
      <c r="C53" s="55"/>
      <c r="D53" s="55"/>
      <c r="E53" s="55"/>
      <c r="F53" s="5"/>
      <c r="G53" s="5"/>
      <c r="H53" s="5"/>
      <c r="I53" s="5"/>
      <c r="J53" s="5"/>
      <c r="K53" s="5"/>
      <c r="L53" s="5"/>
      <c r="M53" s="5"/>
      <c r="N53" s="55"/>
      <c r="O53" s="8"/>
    </row>
    <row r="54" spans="1:15" s="3" customFormat="1" ht="22.5" customHeight="1">
      <c r="A54" s="5"/>
      <c r="B54" s="5"/>
      <c r="C54" s="55"/>
      <c r="D54" s="55"/>
      <c r="E54" s="55"/>
      <c r="F54" s="5"/>
      <c r="G54" s="5"/>
      <c r="H54" s="5"/>
      <c r="I54" s="5"/>
      <c r="J54" s="5"/>
      <c r="K54" s="5"/>
      <c r="L54" s="5"/>
      <c r="M54" s="5"/>
      <c r="N54" s="55"/>
      <c r="O54" s="8"/>
    </row>
    <row r="55" spans="1:15" s="3" customFormat="1" ht="22.5" customHeight="1">
      <c r="A55" s="5"/>
      <c r="B55" s="5"/>
      <c r="C55" s="55"/>
      <c r="D55" s="55"/>
      <c r="E55" s="55"/>
      <c r="F55" s="5"/>
      <c r="G55" s="5"/>
      <c r="H55" s="5"/>
      <c r="I55" s="5"/>
      <c r="J55" s="5"/>
      <c r="K55" s="5"/>
      <c r="L55" s="5"/>
      <c r="M55" s="5"/>
      <c r="N55" s="55"/>
      <c r="O55" s="8"/>
    </row>
    <row r="56" spans="1:15" s="4" customFormat="1" ht="22.5" customHeight="1">
      <c r="A56" s="5"/>
      <c r="B56" s="5"/>
      <c r="C56" s="55"/>
      <c r="D56" s="55"/>
      <c r="E56" s="55"/>
      <c r="F56" s="5"/>
      <c r="G56" s="5"/>
      <c r="H56" s="5"/>
      <c r="I56" s="5"/>
      <c r="J56" s="5"/>
      <c r="K56" s="5"/>
      <c r="L56" s="5"/>
      <c r="M56" s="5"/>
      <c r="N56" s="55"/>
      <c r="O56" s="8"/>
    </row>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sheetData>
  <sheetProtection/>
  <mergeCells count="14">
    <mergeCell ref="A1:N1"/>
    <mergeCell ref="F3:H3"/>
    <mergeCell ref="A43:C43"/>
    <mergeCell ref="A3:A4"/>
    <mergeCell ref="B3:B4"/>
    <mergeCell ref="C3:C4"/>
    <mergeCell ref="D3:D4"/>
    <mergeCell ref="E3:E4"/>
    <mergeCell ref="I3:I4"/>
    <mergeCell ref="J3:J4"/>
    <mergeCell ref="K3:K4"/>
    <mergeCell ref="L3:L4"/>
    <mergeCell ref="M3:M4"/>
    <mergeCell ref="N3:N4"/>
  </mergeCells>
  <conditionalFormatting sqref="E5 E6:E7 E8 E9:E10">
    <cfRule type="cellIs" priority="3" dxfId="0" operator="lessThan" stopIfTrue="1">
      <formula>0</formula>
    </cfRule>
  </conditionalFormatting>
  <conditionalFormatting sqref="F5 F6:F7 F8 F9:F10">
    <cfRule type="cellIs" priority="4" dxfId="0" operator="lessThan" stopIfTrue="1">
      <formula>0</formula>
    </cfRule>
  </conditionalFormatting>
  <conditionalFormatting sqref="H5 H6:H7 H8 H9:H10">
    <cfRule type="cellIs" priority="2" dxfId="0" operator="lessThan" stopIfTrue="1">
      <formula>0</formula>
    </cfRule>
  </conditionalFormatting>
  <dataValidations count="14">
    <dataValidation type="custom" allowBlank="1" showInputMessage="1" showErrorMessage="1" errorTitle="注意" error="为了防止公式计算错误，尽量避免有重复值，请在款项目称后加上日期12/9，或序号1等。" sqref="C5">
      <formula1>SUMPRODUCT(--(($C5&amp;$D5&amp;$E4&amp;$F4)=($C$5:$C$528&amp;$D$5:$D$528&amp;$E$5:$E$528&amp;$F$5:$F$528)))=1</formula1>
    </dataValidation>
    <dataValidation type="custom" allowBlank="1" showInputMessage="1" showErrorMessage="1" error="为了防止公式计算错误，尽量避免有重复值，请在款项目称后加上日期12/9，或序号1等。" sqref="C20:D20 B38 C38:D38 B39 C39:D39">
      <formula1>SUMPRODUCT(--(($C20&amp;$D20&amp;$E20&amp;$F20)=($C$5:$C$501&amp;$D$5:$D$501&amp;$E$5:$E$501&amp;$F$5:$F$501)))=1</formula1>
    </dataValidation>
    <dataValidation type="custom" allowBlank="1" showInputMessage="1" showErrorMessage="1" error="为了防止公式计算错误，尽量避免有重复值，请在款项目称后加上日期12/9，或序号1等。" sqref="C13 D13 C14 D14 C15 D15 C16 D16 C19 D19 C21 D21 C22 D22 C23 D23 C24 D24 C41 D41 C42 D42 C17:C18 D17:D18">
      <formula1>SUMPRODUCT(--(($C13&amp;$D13&amp;$E13&amp;$F13)=($C$5:$C$527&amp;$D$5:$D$527&amp;$E$5:$E$527&amp;$F$5:$F$527)))=1</formula1>
    </dataValidation>
    <dataValidation type="custom" allowBlank="1" showInputMessage="1" showErrorMessage="1" errorTitle="注意" error="为了防止公式计算错误，尽量避免有重复值，请在款项目称后加上日期12/9，或序号1等。" sqref="D5 C6:C7 D6:D7">
      <formula1>SUMPRODUCT(--(($C5&amp;$D5&amp;$E5&amp;$F5)=($C$5:$C$525&amp;$D$5:$D$525&amp;$E$5:$E$525&amp;$F$5:$F$525)))=1</formula1>
    </dataValidation>
    <dataValidation type="custom" allowBlank="1" showInputMessage="1" showErrorMessage="1" errorTitle="注意" error="为了防止公式计算错误，尽量避免有重复值，请在款项目称后加上日期12/9，或序号1等。" sqref="C8:D8 C9:D10">
      <formula1>SUMPRODUCT(--(($C8&amp;$D8&amp;$E8&amp;$F8)=($C$5:$C$507&amp;$D$5:$D$507&amp;$E$5:$E$507&amp;$F$5:$F$507)))=1</formula1>
    </dataValidation>
    <dataValidation type="custom" allowBlank="1" showInputMessage="1" showErrorMessage="1" error="为了防止公式计算错误，尽量避免有重复值，请在款项目称后加上日期12/9，或序号1等。" sqref="B25 C25:D25">
      <formula1>SUMPRODUCT(--(($C25&amp;$D25&amp;$E25&amp;$G25)=($C$5:$C$500&amp;$D$5:$D$500&amp;$E$5:$E$500&amp;$F$5:$F$500)))=1</formula1>
    </dataValidation>
    <dataValidation type="custom" allowBlank="1" showInputMessage="1" showErrorMessage="1" errorTitle="注意" error="为了防止公式计算错误，尽量避免有重复值，请在款项目称后加上日期12/9，或序号1等" sqref="E11 E19">
      <formula1>SUMPRODUCT(--(($B11&amp;#REF!&amp;$C11&amp;$E11)=($B$5:$B$192&amp;#REF!&amp;$C$5:$C$192&amp;$E$5:$E$192)))=1</formula1>
    </dataValidation>
    <dataValidation type="custom" allowBlank="1" showInputMessage="1" showErrorMessage="1" errorTitle="注意" error="为了防止公式计算错误，尽量避免有重复值，请在款项目称后加上日期12/9，或序号1等。" sqref="D26 D27">
      <formula1>SUMPRODUCT(--(($C26&amp;$D26&amp;$E26&amp;$G26)=($C$5:$C$511&amp;$D$5:$D$511&amp;$E$5:$E$511&amp;$F$5:$F$511)))=1</formula1>
    </dataValidation>
    <dataValidation type="custom" allowBlank="1" showInputMessage="1" showErrorMessage="1" error="为了防止公式计算错误，尽量避免有重复值，请在款项目称后加上日期12/9，或序号1等。" sqref="C28:D28 C29:D29 C30:D30 C37:D37 C40:D40">
      <formula1>SUMPRODUCT(--(($C28&amp;$D28&amp;$E28&amp;$F28)=($C$5:$C$513&amp;$D$5:$D$513&amp;$E$5:$E$513&amp;$F$5:$F$513)))=1</formula1>
    </dataValidation>
    <dataValidation type="custom" allowBlank="1" showInputMessage="1" showErrorMessage="1" errorTitle="注意" error="为了防止公式计算错误，尽量避免有重复值，请在款项目称后加上日期12/9，或序号1等。" sqref="D31 D32 D33 D34 D35 D36">
      <formula1>SUMPRODUCT(--(($C31&amp;$D31&amp;$E31&amp;$G31)=($C$5:$C$501&amp;$D$5:$D$501&amp;$E$5:$E$501&amp;$F$5:$F$501)))=1</formula1>
    </dataValidation>
    <dataValidation type="custom" allowBlank="1" showInputMessage="1" showErrorMessage="1" errorTitle="注意" error="为了防止公式计算错误，尽量避免有重复值，请在款项目称后加上日期12/9，或序号1等。" sqref="C11:C12">
      <formula1>SUMPRODUCT(--(($C11&amp;$D11&amp;$E11&amp;$G11)=($C$5:$C$507&amp;$D$5:$D$507&amp;$E$5:$E$507&amp;$F$5:$F$507)))=1</formula1>
    </dataValidation>
    <dataValidation type="custom" allowBlank="1" showInputMessage="1" showErrorMessage="1" error="为了防止公式计算错误，尽量避免有重复值，请在款项目称后加上日期12/9，或序号1等。" sqref="C26:C27">
      <formula1>SUMPRODUCT(--(($C26&amp;$D26&amp;$E26&amp;$G26)=($C$5:$C$527&amp;$D$5:$D$527&amp;$E$5:$E$527&amp;$F$5:$F$527)))=1</formula1>
    </dataValidation>
    <dataValidation type="custom" allowBlank="1" showInputMessage="1" showErrorMessage="1" error="为了防止公式计算错误，尽量避免有重复值，请在款项目称后加上日期12/9，或序号1等。" sqref="C31:C36">
      <formula1>SUMPRODUCT(--(($C31&amp;$D31&amp;$E31&amp;$G31)=($C$5:$C$513&amp;$D$5:$D$513&amp;$E$5:$E$513&amp;$F$5:$F$513)))=1</formula1>
    </dataValidation>
    <dataValidation type="custom" allowBlank="1" showInputMessage="1" showErrorMessage="1" errorTitle="注意" error="为了防止公式计算错误，尽量避免有重复值，请在款项目称后加上日期12/9，或序号1等。" sqref="D11:D12">
      <formula1>SUMPRODUCT(--(($C11&amp;$D11&amp;$E11&amp;$G11)=($C$5:$C$508&amp;$D$5:$D$508&amp;$E$5:$E$508&amp;$F$5:$F$508)))=1</formula1>
    </dataValidation>
  </dataValidations>
  <printOptions horizontalCentered="1"/>
  <pageMargins left="0.16111111111111112" right="0.16111111111111112" top="0.7909722222222222" bottom="0.5902777777777778" header="0.5118055555555555" footer="0.3104166666666667"/>
  <pageSetup fitToHeight="0" horizontalDpi="600" verticalDpi="6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workbookViewId="0" topLeftCell="A1">
      <selection activeCell="J101" sqref="J101"/>
    </sheetView>
  </sheetViews>
  <sheetFormatPr defaultColWidth="9.00390625" defaultRowHeight="14.25"/>
  <cols>
    <col min="1" max="1" width="10.375" style="5" customWidth="1"/>
    <col min="2" max="2" width="6.125" style="5" customWidth="1"/>
    <col min="3" max="3" width="16.625" style="6" customWidth="1"/>
    <col min="4" max="4" width="21.125" style="7" customWidth="1"/>
    <col min="5" max="5" width="11.75390625" style="5" customWidth="1"/>
    <col min="6" max="6" width="11.50390625" style="5" customWidth="1"/>
    <col min="7" max="7" width="17.625" style="5" customWidth="1"/>
    <col min="8" max="8" width="9.625" style="5" customWidth="1"/>
    <col min="9" max="9" width="14.125" style="5" customWidth="1"/>
    <col min="10" max="11" width="13.375" style="5" customWidth="1"/>
    <col min="12" max="12" width="18.75390625" style="5" customWidth="1"/>
    <col min="13" max="16384" width="9.00390625" style="8" customWidth="1"/>
  </cols>
  <sheetData>
    <row r="1" spans="1:12" s="1" customFormat="1" ht="24" customHeight="1">
      <c r="A1" s="9" t="s">
        <v>74</v>
      </c>
      <c r="B1" s="9"/>
      <c r="C1" s="9"/>
      <c r="D1" s="10"/>
      <c r="E1" s="9"/>
      <c r="F1" s="9"/>
      <c r="G1" s="9"/>
      <c r="H1" s="9"/>
      <c r="I1" s="9"/>
      <c r="J1" s="9"/>
      <c r="K1" s="9"/>
      <c r="L1" s="9"/>
    </row>
    <row r="2" spans="1:12" ht="21.75" customHeight="1">
      <c r="A2" s="5" t="s">
        <v>1</v>
      </c>
      <c r="C2" s="5"/>
      <c r="D2" s="11"/>
      <c r="G2" s="5" t="s">
        <v>75</v>
      </c>
      <c r="L2" s="36" t="s">
        <v>3</v>
      </c>
    </row>
    <row r="3" spans="1:13" s="2" customFormat="1" ht="39" customHeight="1">
      <c r="A3" s="12" t="s">
        <v>4</v>
      </c>
      <c r="B3" s="13" t="s">
        <v>5</v>
      </c>
      <c r="C3" s="14" t="s">
        <v>6</v>
      </c>
      <c r="D3" s="15" t="s">
        <v>76</v>
      </c>
      <c r="E3" s="16" t="s">
        <v>77</v>
      </c>
      <c r="F3" s="16"/>
      <c r="G3" s="16"/>
      <c r="H3" s="16"/>
      <c r="I3" s="16"/>
      <c r="J3" s="16"/>
      <c r="K3" s="13" t="s">
        <v>78</v>
      </c>
      <c r="L3" s="16" t="s">
        <v>79</v>
      </c>
      <c r="M3" s="37" t="s">
        <v>15</v>
      </c>
    </row>
    <row r="4" spans="1:13" s="2" customFormat="1" ht="33.75" customHeight="1">
      <c r="A4" s="12"/>
      <c r="B4" s="13"/>
      <c r="C4" s="14"/>
      <c r="D4" s="15"/>
      <c r="E4" s="17" t="s">
        <v>80</v>
      </c>
      <c r="F4" s="17" t="s">
        <v>81</v>
      </c>
      <c r="G4" s="17" t="s">
        <v>82</v>
      </c>
      <c r="H4" s="17" t="s">
        <v>83</v>
      </c>
      <c r="I4" s="17" t="s">
        <v>84</v>
      </c>
      <c r="J4" s="38" t="s">
        <v>72</v>
      </c>
      <c r="K4" s="13"/>
      <c r="L4" s="16"/>
      <c r="M4" s="37"/>
    </row>
    <row r="5" spans="1:13" s="3" customFormat="1" ht="25.5" customHeight="1">
      <c r="A5" s="18">
        <v>43942</v>
      </c>
      <c r="B5" s="19"/>
      <c r="C5" s="20" t="s">
        <v>32</v>
      </c>
      <c r="D5" s="20" t="s">
        <v>33</v>
      </c>
      <c r="E5" s="21"/>
      <c r="F5" s="21"/>
      <c r="G5" s="22">
        <v>97376</v>
      </c>
      <c r="H5" s="21"/>
      <c r="I5" s="21"/>
      <c r="J5" s="21">
        <f>E5+F5+G5+H5+I5</f>
        <v>97376</v>
      </c>
      <c r="K5" s="20" t="s">
        <v>85</v>
      </c>
      <c r="L5" s="20" t="s">
        <v>86</v>
      </c>
      <c r="M5" s="39"/>
    </row>
    <row r="6" spans="1:13" s="3" customFormat="1" ht="25.5" customHeight="1">
      <c r="A6" s="23"/>
      <c r="B6" s="19"/>
      <c r="C6" s="24"/>
      <c r="D6" s="24"/>
      <c r="E6" s="21"/>
      <c r="F6" s="21"/>
      <c r="G6" s="25"/>
      <c r="H6" s="21"/>
      <c r="I6" s="21"/>
      <c r="J6" s="21">
        <f>E6+F6+G6+H6+I6</f>
        <v>0</v>
      </c>
      <c r="K6" s="20"/>
      <c r="L6" s="24"/>
      <c r="M6" s="39"/>
    </row>
    <row r="7" spans="1:13" s="3" customFormat="1" ht="25.5" customHeight="1">
      <c r="A7" s="18">
        <v>43942</v>
      </c>
      <c r="B7" s="19"/>
      <c r="C7" s="26" t="s">
        <v>34</v>
      </c>
      <c r="D7" s="26" t="s">
        <v>35</v>
      </c>
      <c r="E7" s="21"/>
      <c r="F7" s="21"/>
      <c r="G7" s="25"/>
      <c r="H7" s="21"/>
      <c r="I7" s="22">
        <v>2475</v>
      </c>
      <c r="J7" s="21">
        <f>E7+F7+G7+H7+I7</f>
        <v>2475</v>
      </c>
      <c r="K7" s="20" t="s">
        <v>87</v>
      </c>
      <c r="L7" s="20" t="s">
        <v>88</v>
      </c>
      <c r="M7" s="39"/>
    </row>
    <row r="8" spans="1:13" s="3" customFormat="1" ht="25.5" customHeight="1">
      <c r="A8" s="18">
        <v>43950</v>
      </c>
      <c r="B8" s="27"/>
      <c r="C8" s="28"/>
      <c r="D8" s="28"/>
      <c r="E8" s="21"/>
      <c r="F8" s="21"/>
      <c r="G8" s="25"/>
      <c r="H8" s="21"/>
      <c r="I8" s="22">
        <v>200</v>
      </c>
      <c r="J8" s="21">
        <f aca="true" t="shared" si="0" ref="J8:J22">E8+F8+G8+H8+I8</f>
        <v>200</v>
      </c>
      <c r="K8" s="20" t="s">
        <v>89</v>
      </c>
      <c r="L8" s="20" t="s">
        <v>90</v>
      </c>
      <c r="M8" s="39"/>
    </row>
    <row r="9" spans="1:13" s="3" customFormat="1" ht="25.5" customHeight="1">
      <c r="A9" s="18">
        <v>43950</v>
      </c>
      <c r="B9" s="27"/>
      <c r="C9" s="28"/>
      <c r="D9" s="28"/>
      <c r="E9" s="21"/>
      <c r="F9" s="21"/>
      <c r="G9" s="25"/>
      <c r="H9" s="21"/>
      <c r="I9" s="22">
        <v>200</v>
      </c>
      <c r="J9" s="21">
        <f t="shared" si="0"/>
        <v>200</v>
      </c>
      <c r="K9" s="20" t="s">
        <v>87</v>
      </c>
      <c r="L9" s="20" t="s">
        <v>90</v>
      </c>
      <c r="M9" s="39"/>
    </row>
    <row r="10" spans="1:13" s="3" customFormat="1" ht="25.5" customHeight="1">
      <c r="A10" s="18">
        <v>43950</v>
      </c>
      <c r="B10" s="27"/>
      <c r="C10" s="28"/>
      <c r="D10" s="28"/>
      <c r="E10" s="21"/>
      <c r="F10" s="21"/>
      <c r="G10" s="25"/>
      <c r="H10" s="21"/>
      <c r="I10" s="22">
        <v>900</v>
      </c>
      <c r="J10" s="21">
        <f t="shared" si="0"/>
        <v>900</v>
      </c>
      <c r="K10" s="20" t="s">
        <v>89</v>
      </c>
      <c r="L10" s="20" t="s">
        <v>91</v>
      </c>
      <c r="M10" s="39"/>
    </row>
    <row r="11" spans="1:13" s="3" customFormat="1" ht="25.5" customHeight="1">
      <c r="A11" s="18">
        <v>43951</v>
      </c>
      <c r="B11" s="27"/>
      <c r="C11" s="28"/>
      <c r="D11" s="28"/>
      <c r="E11" s="21"/>
      <c r="F11" s="21"/>
      <c r="G11" s="25"/>
      <c r="H11" s="21"/>
      <c r="I11" s="22">
        <v>1200</v>
      </c>
      <c r="J11" s="21">
        <f t="shared" si="0"/>
        <v>1200</v>
      </c>
      <c r="K11" s="20" t="s">
        <v>92</v>
      </c>
      <c r="L11" s="20" t="s">
        <v>93</v>
      </c>
      <c r="M11" s="39"/>
    </row>
    <row r="12" spans="1:13" s="3" customFormat="1" ht="25.5" customHeight="1">
      <c r="A12" s="18">
        <v>43960</v>
      </c>
      <c r="B12" s="27"/>
      <c r="C12" s="28"/>
      <c r="D12" s="28"/>
      <c r="E12" s="21"/>
      <c r="F12" s="21"/>
      <c r="G12" s="25"/>
      <c r="H12" s="21"/>
      <c r="I12" s="22">
        <v>2500</v>
      </c>
      <c r="J12" s="21">
        <f t="shared" si="0"/>
        <v>2500</v>
      </c>
      <c r="K12" s="20" t="s">
        <v>94</v>
      </c>
      <c r="L12" s="20" t="s">
        <v>91</v>
      </c>
      <c r="M12" s="39"/>
    </row>
    <row r="13" spans="1:13" s="3" customFormat="1" ht="25.5" customHeight="1">
      <c r="A13" s="18">
        <v>43971</v>
      </c>
      <c r="B13" s="27"/>
      <c r="C13" s="28"/>
      <c r="D13" s="28"/>
      <c r="E13" s="21"/>
      <c r="F13" s="21"/>
      <c r="G13" s="25"/>
      <c r="H13" s="21"/>
      <c r="I13" s="22">
        <v>2500</v>
      </c>
      <c r="J13" s="21">
        <f t="shared" si="0"/>
        <v>2500</v>
      </c>
      <c r="K13" s="20" t="s">
        <v>95</v>
      </c>
      <c r="L13" s="20" t="s">
        <v>96</v>
      </c>
      <c r="M13" s="39"/>
    </row>
    <row r="14" spans="1:13" s="3" customFormat="1" ht="25.5" customHeight="1">
      <c r="A14" s="18">
        <v>43971</v>
      </c>
      <c r="B14" s="27"/>
      <c r="C14" s="28"/>
      <c r="D14" s="28"/>
      <c r="E14" s="21"/>
      <c r="F14" s="21"/>
      <c r="G14" s="25"/>
      <c r="H14" s="21"/>
      <c r="I14" s="22">
        <v>2500</v>
      </c>
      <c r="J14" s="21">
        <f t="shared" si="0"/>
        <v>2500</v>
      </c>
      <c r="K14" s="20" t="s">
        <v>95</v>
      </c>
      <c r="L14" s="20" t="s">
        <v>97</v>
      </c>
      <c r="M14" s="39"/>
    </row>
    <row r="15" spans="1:13" s="3" customFormat="1" ht="25.5" customHeight="1">
      <c r="A15" s="18">
        <v>43986</v>
      </c>
      <c r="B15" s="27"/>
      <c r="C15" s="28"/>
      <c r="D15" s="28"/>
      <c r="E15" s="21"/>
      <c r="F15" s="21"/>
      <c r="G15" s="25"/>
      <c r="H15" s="21"/>
      <c r="I15" s="22">
        <v>5000</v>
      </c>
      <c r="J15" s="21">
        <f t="shared" si="0"/>
        <v>5000</v>
      </c>
      <c r="K15" s="20" t="s">
        <v>98</v>
      </c>
      <c r="L15" s="20" t="s">
        <v>99</v>
      </c>
      <c r="M15" s="39"/>
    </row>
    <row r="16" spans="1:13" s="3" customFormat="1" ht="25.5" customHeight="1">
      <c r="A16" s="18">
        <v>43986</v>
      </c>
      <c r="B16" s="27"/>
      <c r="C16" s="28"/>
      <c r="D16" s="28"/>
      <c r="E16" s="21"/>
      <c r="F16" s="21"/>
      <c r="G16" s="25"/>
      <c r="H16" s="21"/>
      <c r="I16" s="22">
        <v>2500</v>
      </c>
      <c r="J16" s="21">
        <f t="shared" si="0"/>
        <v>2500</v>
      </c>
      <c r="K16" s="20" t="s">
        <v>95</v>
      </c>
      <c r="L16" s="20" t="s">
        <v>100</v>
      </c>
      <c r="M16" s="39"/>
    </row>
    <row r="17" spans="1:13" s="3" customFormat="1" ht="25.5" customHeight="1">
      <c r="A17" s="18">
        <v>43986</v>
      </c>
      <c r="B17" s="27"/>
      <c r="C17" s="28"/>
      <c r="D17" s="28"/>
      <c r="E17" s="21"/>
      <c r="F17" s="21"/>
      <c r="G17" s="25"/>
      <c r="H17" s="21"/>
      <c r="I17" s="22">
        <v>2500</v>
      </c>
      <c r="J17" s="21">
        <f t="shared" si="0"/>
        <v>2500</v>
      </c>
      <c r="K17" s="20" t="s">
        <v>101</v>
      </c>
      <c r="L17" s="20" t="s">
        <v>102</v>
      </c>
      <c r="M17" s="39"/>
    </row>
    <row r="18" spans="1:13" s="3" customFormat="1" ht="25.5" customHeight="1">
      <c r="A18" s="18">
        <v>43986</v>
      </c>
      <c r="B18" s="27"/>
      <c r="C18" s="28"/>
      <c r="D18" s="28"/>
      <c r="E18" s="21"/>
      <c r="F18" s="21"/>
      <c r="G18" s="25"/>
      <c r="H18" s="21"/>
      <c r="I18" s="22">
        <v>2500</v>
      </c>
      <c r="J18" s="21">
        <f t="shared" si="0"/>
        <v>2500</v>
      </c>
      <c r="K18" s="20" t="s">
        <v>95</v>
      </c>
      <c r="L18" s="20" t="s">
        <v>100</v>
      </c>
      <c r="M18" s="39"/>
    </row>
    <row r="19" spans="1:13" s="3" customFormat="1" ht="25.5" customHeight="1">
      <c r="A19" s="29">
        <v>43991</v>
      </c>
      <c r="B19" s="27"/>
      <c r="C19" s="28"/>
      <c r="D19" s="28"/>
      <c r="E19" s="21"/>
      <c r="F19" s="21"/>
      <c r="G19" s="25"/>
      <c r="H19" s="21"/>
      <c r="I19" s="22">
        <v>10000</v>
      </c>
      <c r="J19" s="21">
        <f t="shared" si="0"/>
        <v>10000</v>
      </c>
      <c r="K19" s="20" t="s">
        <v>95</v>
      </c>
      <c r="L19" s="20" t="s">
        <v>103</v>
      </c>
      <c r="M19" s="39"/>
    </row>
    <row r="20" spans="1:13" s="3" customFormat="1" ht="25.5" customHeight="1">
      <c r="A20" s="29">
        <v>43991</v>
      </c>
      <c r="B20" s="27"/>
      <c r="C20" s="28"/>
      <c r="D20" s="28"/>
      <c r="E20" s="21"/>
      <c r="F20" s="21"/>
      <c r="G20" s="25"/>
      <c r="H20" s="21"/>
      <c r="I20" s="22">
        <v>2500</v>
      </c>
      <c r="J20" s="21">
        <f t="shared" si="0"/>
        <v>2500</v>
      </c>
      <c r="K20" s="20" t="s">
        <v>104</v>
      </c>
      <c r="L20" s="20" t="s">
        <v>105</v>
      </c>
      <c r="M20" s="39"/>
    </row>
    <row r="21" spans="1:13" s="3" customFormat="1" ht="25.5" customHeight="1">
      <c r="A21" s="18">
        <v>43993</v>
      </c>
      <c r="B21" s="27"/>
      <c r="C21" s="28"/>
      <c r="D21" s="28"/>
      <c r="E21" s="21"/>
      <c r="F21" s="21"/>
      <c r="G21" s="25"/>
      <c r="H21" s="21"/>
      <c r="I21" s="22">
        <v>2500</v>
      </c>
      <c r="J21" s="21">
        <f t="shared" si="0"/>
        <v>2500</v>
      </c>
      <c r="K21" s="20" t="s">
        <v>106</v>
      </c>
      <c r="L21" s="20" t="s">
        <v>107</v>
      </c>
      <c r="M21" s="39"/>
    </row>
    <row r="22" spans="1:13" s="3" customFormat="1" ht="25.5" customHeight="1">
      <c r="A22" s="29">
        <v>44000</v>
      </c>
      <c r="B22" s="27"/>
      <c r="C22" s="30"/>
      <c r="D22" s="30"/>
      <c r="E22" s="21"/>
      <c r="F22" s="21"/>
      <c r="G22" s="25"/>
      <c r="H22" s="21"/>
      <c r="I22" s="22">
        <v>25</v>
      </c>
      <c r="J22" s="21">
        <f t="shared" si="0"/>
        <v>25</v>
      </c>
      <c r="K22" s="20" t="s">
        <v>89</v>
      </c>
      <c r="L22" s="20" t="s">
        <v>96</v>
      </c>
      <c r="M22" s="39"/>
    </row>
    <row r="23" spans="1:13" s="3" customFormat="1" ht="25.5" customHeight="1">
      <c r="A23" s="23"/>
      <c r="B23" s="19"/>
      <c r="C23" s="20"/>
      <c r="D23" s="20"/>
      <c r="E23" s="21"/>
      <c r="F23" s="21"/>
      <c r="G23" s="25"/>
      <c r="H23" s="21"/>
      <c r="I23" s="21"/>
      <c r="J23" s="21">
        <f aca="true" t="shared" si="1" ref="J23:J32">E23+F23+G23+H23+I23</f>
        <v>0</v>
      </c>
      <c r="K23" s="24"/>
      <c r="L23" s="24"/>
      <c r="M23" s="39"/>
    </row>
    <row r="24" spans="1:13" s="3" customFormat="1" ht="25.5" customHeight="1">
      <c r="A24" s="18">
        <v>43924</v>
      </c>
      <c r="B24" s="19"/>
      <c r="C24" s="31" t="s">
        <v>19</v>
      </c>
      <c r="D24" s="20" t="s">
        <v>22</v>
      </c>
      <c r="E24" s="21"/>
      <c r="F24" s="21"/>
      <c r="G24" s="25">
        <v>3000</v>
      </c>
      <c r="H24" s="21"/>
      <c r="I24" s="21"/>
      <c r="J24" s="21">
        <f t="shared" si="1"/>
        <v>3000</v>
      </c>
      <c r="K24" s="20" t="s">
        <v>108</v>
      </c>
      <c r="L24" s="20" t="s">
        <v>109</v>
      </c>
      <c r="M24" s="39"/>
    </row>
    <row r="25" spans="1:13" s="3" customFormat="1" ht="25.5" customHeight="1">
      <c r="A25" s="23"/>
      <c r="B25" s="19"/>
      <c r="C25" s="20"/>
      <c r="D25" s="20"/>
      <c r="E25" s="21"/>
      <c r="F25" s="21"/>
      <c r="G25" s="25"/>
      <c r="H25" s="21"/>
      <c r="I25" s="21"/>
      <c r="J25" s="21">
        <f t="shared" si="1"/>
        <v>0</v>
      </c>
      <c r="K25" s="24"/>
      <c r="L25" s="24"/>
      <c r="M25" s="39"/>
    </row>
    <row r="26" spans="1:13" s="3" customFormat="1" ht="25.5" customHeight="1">
      <c r="A26" s="18">
        <v>43924</v>
      </c>
      <c r="B26" s="19"/>
      <c r="C26" s="31" t="s">
        <v>19</v>
      </c>
      <c r="D26" s="20" t="s">
        <v>23</v>
      </c>
      <c r="E26" s="21"/>
      <c r="F26" s="21"/>
      <c r="G26" s="25">
        <v>3000</v>
      </c>
      <c r="H26" s="21"/>
      <c r="I26" s="21"/>
      <c r="J26" s="21">
        <f t="shared" si="1"/>
        <v>3000</v>
      </c>
      <c r="K26" s="20" t="s">
        <v>110</v>
      </c>
      <c r="L26" s="20" t="s">
        <v>109</v>
      </c>
      <c r="M26" s="39"/>
    </row>
    <row r="27" spans="1:13" s="3" customFormat="1" ht="25.5" customHeight="1">
      <c r="A27" s="23"/>
      <c r="B27" s="19"/>
      <c r="C27" s="20"/>
      <c r="D27" s="20"/>
      <c r="E27" s="21"/>
      <c r="F27" s="21"/>
      <c r="G27" s="25"/>
      <c r="H27" s="21"/>
      <c r="I27" s="21"/>
      <c r="J27" s="21">
        <f t="shared" si="1"/>
        <v>0</v>
      </c>
      <c r="K27" s="24"/>
      <c r="L27" s="24"/>
      <c r="M27" s="39"/>
    </row>
    <row r="28" spans="1:13" s="3" customFormat="1" ht="25.5" customHeight="1">
      <c r="A28" s="18">
        <v>43924</v>
      </c>
      <c r="B28" s="19"/>
      <c r="C28" s="26" t="s">
        <v>19</v>
      </c>
      <c r="D28" s="26" t="s">
        <v>25</v>
      </c>
      <c r="E28" s="21"/>
      <c r="F28" s="21"/>
      <c r="G28" s="25"/>
      <c r="H28" s="21"/>
      <c r="I28" s="22">
        <v>5352</v>
      </c>
      <c r="J28" s="21">
        <f t="shared" si="1"/>
        <v>5352</v>
      </c>
      <c r="K28" s="20" t="s">
        <v>92</v>
      </c>
      <c r="L28" s="20" t="s">
        <v>111</v>
      </c>
      <c r="M28" s="39"/>
    </row>
    <row r="29" spans="1:13" s="3" customFormat="1" ht="25.5" customHeight="1">
      <c r="A29" s="18">
        <v>43924</v>
      </c>
      <c r="B29" s="19"/>
      <c r="C29" s="28"/>
      <c r="D29" s="28"/>
      <c r="E29" s="21"/>
      <c r="F29" s="21"/>
      <c r="G29" s="25"/>
      <c r="H29" s="21"/>
      <c r="I29" s="22">
        <v>2000</v>
      </c>
      <c r="J29" s="21">
        <f t="shared" si="1"/>
        <v>2000</v>
      </c>
      <c r="K29" s="20" t="s">
        <v>112</v>
      </c>
      <c r="L29" s="20" t="s">
        <v>113</v>
      </c>
      <c r="M29" s="39"/>
    </row>
    <row r="30" spans="1:13" s="3" customFormat="1" ht="25.5" customHeight="1">
      <c r="A30" s="18">
        <v>43924</v>
      </c>
      <c r="B30" s="19"/>
      <c r="C30" s="28"/>
      <c r="D30" s="28"/>
      <c r="E30" s="21"/>
      <c r="F30" s="21"/>
      <c r="G30" s="25"/>
      <c r="H30" s="21"/>
      <c r="I30" s="22">
        <v>20000</v>
      </c>
      <c r="J30" s="21">
        <f t="shared" si="1"/>
        <v>20000</v>
      </c>
      <c r="K30" s="20" t="s">
        <v>114</v>
      </c>
      <c r="L30" s="20" t="s">
        <v>115</v>
      </c>
      <c r="M30" s="39"/>
    </row>
    <row r="31" spans="1:13" s="3" customFormat="1" ht="22.5" customHeight="1">
      <c r="A31" s="18">
        <v>43924</v>
      </c>
      <c r="B31" s="19"/>
      <c r="C31" s="30"/>
      <c r="D31" s="30"/>
      <c r="E31" s="32"/>
      <c r="F31" s="32"/>
      <c r="G31" s="32"/>
      <c r="H31" s="32"/>
      <c r="I31" s="22">
        <v>32648</v>
      </c>
      <c r="J31" s="21">
        <f t="shared" si="1"/>
        <v>32648</v>
      </c>
      <c r="K31" s="20" t="s">
        <v>116</v>
      </c>
      <c r="L31" s="20" t="s">
        <v>117</v>
      </c>
      <c r="M31" s="39"/>
    </row>
    <row r="32" spans="1:13" s="3" customFormat="1" ht="22.5" customHeight="1">
      <c r="A32" s="23"/>
      <c r="B32" s="33"/>
      <c r="C32" s="28"/>
      <c r="D32" s="28"/>
      <c r="E32" s="32"/>
      <c r="F32" s="32"/>
      <c r="G32" s="32"/>
      <c r="H32" s="32"/>
      <c r="I32" s="25"/>
      <c r="J32" s="21">
        <f t="shared" si="1"/>
        <v>0</v>
      </c>
      <c r="K32" s="24"/>
      <c r="L32" s="24"/>
      <c r="M32" s="39"/>
    </row>
    <row r="33" spans="1:13" s="3" customFormat="1" ht="22.5" customHeight="1">
      <c r="A33" s="18">
        <v>43971</v>
      </c>
      <c r="B33" s="27"/>
      <c r="C33" s="26" t="s">
        <v>41</v>
      </c>
      <c r="D33" s="26" t="s">
        <v>42</v>
      </c>
      <c r="E33" s="32"/>
      <c r="F33" s="32"/>
      <c r="G33" s="32"/>
      <c r="H33" s="32"/>
      <c r="I33" s="22">
        <v>1000</v>
      </c>
      <c r="J33" s="21">
        <f aca="true" t="shared" si="2" ref="J33:J41">E33+F33+G33+H33+I33</f>
        <v>1000</v>
      </c>
      <c r="K33" s="20" t="s">
        <v>95</v>
      </c>
      <c r="L33" s="20" t="s">
        <v>96</v>
      </c>
      <c r="M33" s="39"/>
    </row>
    <row r="34" spans="1:13" s="3" customFormat="1" ht="22.5" customHeight="1">
      <c r="A34" s="18">
        <v>43971</v>
      </c>
      <c r="B34" s="27"/>
      <c r="C34" s="28"/>
      <c r="D34" s="28"/>
      <c r="E34" s="32"/>
      <c r="F34" s="32"/>
      <c r="G34" s="32"/>
      <c r="H34" s="32"/>
      <c r="I34" s="22">
        <v>5000</v>
      </c>
      <c r="J34" s="21">
        <f t="shared" si="2"/>
        <v>5000</v>
      </c>
      <c r="K34" s="20" t="s">
        <v>92</v>
      </c>
      <c r="L34" s="20" t="s">
        <v>118</v>
      </c>
      <c r="M34" s="39"/>
    </row>
    <row r="35" spans="1:13" s="3" customFormat="1" ht="22.5" customHeight="1">
      <c r="A35" s="18">
        <v>43971</v>
      </c>
      <c r="B35" s="27"/>
      <c r="C35" s="28"/>
      <c r="D35" s="28"/>
      <c r="E35" s="32"/>
      <c r="F35" s="32"/>
      <c r="G35" s="32"/>
      <c r="H35" s="32"/>
      <c r="I35" s="22">
        <v>5000</v>
      </c>
      <c r="J35" s="21">
        <f t="shared" si="2"/>
        <v>5000</v>
      </c>
      <c r="K35" s="20" t="s">
        <v>95</v>
      </c>
      <c r="L35" s="20" t="s">
        <v>96</v>
      </c>
      <c r="M35" s="39"/>
    </row>
    <row r="36" spans="1:13" s="3" customFormat="1" ht="22.5" customHeight="1">
      <c r="A36" s="18">
        <v>43986</v>
      </c>
      <c r="B36" s="27"/>
      <c r="C36" s="28"/>
      <c r="D36" s="28"/>
      <c r="E36" s="32"/>
      <c r="F36" s="32"/>
      <c r="G36" s="32"/>
      <c r="H36" s="32"/>
      <c r="I36" s="22">
        <v>3000</v>
      </c>
      <c r="J36" s="21">
        <f t="shared" si="2"/>
        <v>3000</v>
      </c>
      <c r="K36" s="20" t="s">
        <v>119</v>
      </c>
      <c r="L36" s="20" t="s">
        <v>120</v>
      </c>
      <c r="M36" s="39"/>
    </row>
    <row r="37" spans="1:13" s="3" customFormat="1" ht="22.5" customHeight="1">
      <c r="A37" s="18">
        <v>43986</v>
      </c>
      <c r="B37" s="27"/>
      <c r="C37" s="28"/>
      <c r="D37" s="28"/>
      <c r="E37" s="32"/>
      <c r="F37" s="32"/>
      <c r="G37" s="32"/>
      <c r="H37" s="32"/>
      <c r="I37" s="22">
        <v>3500</v>
      </c>
      <c r="J37" s="21">
        <f t="shared" si="2"/>
        <v>3500</v>
      </c>
      <c r="K37" s="20" t="s">
        <v>95</v>
      </c>
      <c r="L37" s="20" t="s">
        <v>100</v>
      </c>
      <c r="M37" s="39"/>
    </row>
    <row r="38" spans="1:13" s="3" customFormat="1" ht="22.5" customHeight="1">
      <c r="A38" s="18">
        <v>43986</v>
      </c>
      <c r="B38" s="27"/>
      <c r="C38" s="28"/>
      <c r="D38" s="28"/>
      <c r="E38" s="32"/>
      <c r="F38" s="32"/>
      <c r="G38" s="32"/>
      <c r="H38" s="32"/>
      <c r="I38" s="22">
        <v>2000</v>
      </c>
      <c r="J38" s="21">
        <f t="shared" si="2"/>
        <v>2000</v>
      </c>
      <c r="K38" s="20" t="s">
        <v>95</v>
      </c>
      <c r="L38" s="20" t="s">
        <v>121</v>
      </c>
      <c r="M38" s="39"/>
    </row>
    <row r="39" spans="1:13" s="3" customFormat="1" ht="22.5" customHeight="1">
      <c r="A39" s="18">
        <v>43986</v>
      </c>
      <c r="B39" s="27"/>
      <c r="C39" s="28"/>
      <c r="D39" s="28"/>
      <c r="E39" s="32"/>
      <c r="F39" s="32"/>
      <c r="G39" s="32"/>
      <c r="H39" s="32"/>
      <c r="I39" s="22">
        <v>1500</v>
      </c>
      <c r="J39" s="21">
        <f t="shared" si="2"/>
        <v>1500</v>
      </c>
      <c r="K39" s="20" t="s">
        <v>101</v>
      </c>
      <c r="L39" s="20" t="s">
        <v>122</v>
      </c>
      <c r="M39" s="39"/>
    </row>
    <row r="40" spans="1:13" s="3" customFormat="1" ht="22.5" customHeight="1">
      <c r="A40" s="29">
        <v>43991</v>
      </c>
      <c r="B40" s="27"/>
      <c r="C40" s="28"/>
      <c r="D40" s="28"/>
      <c r="E40" s="32"/>
      <c r="F40" s="32"/>
      <c r="G40" s="32"/>
      <c r="H40" s="32"/>
      <c r="I40" s="22">
        <v>5000</v>
      </c>
      <c r="J40" s="21">
        <f t="shared" si="2"/>
        <v>5000</v>
      </c>
      <c r="K40" s="20" t="s">
        <v>104</v>
      </c>
      <c r="L40" s="20" t="s">
        <v>123</v>
      </c>
      <c r="M40" s="39"/>
    </row>
    <row r="41" spans="1:13" s="3" customFormat="1" ht="22.5" customHeight="1">
      <c r="A41" s="29">
        <v>44000</v>
      </c>
      <c r="B41" s="27"/>
      <c r="C41" s="30"/>
      <c r="D41" s="30"/>
      <c r="E41" s="32"/>
      <c r="F41" s="32"/>
      <c r="G41" s="32"/>
      <c r="H41" s="32"/>
      <c r="I41" s="22">
        <v>4000</v>
      </c>
      <c r="J41" s="21">
        <f t="shared" si="2"/>
        <v>4000</v>
      </c>
      <c r="K41" s="20" t="s">
        <v>92</v>
      </c>
      <c r="L41" s="20" t="s">
        <v>111</v>
      </c>
      <c r="M41" s="39"/>
    </row>
    <row r="42" spans="1:13" s="3" customFormat="1" ht="22.5" customHeight="1">
      <c r="A42" s="34"/>
      <c r="B42" s="35"/>
      <c r="C42" s="30"/>
      <c r="D42" s="30"/>
      <c r="E42" s="32"/>
      <c r="F42" s="32"/>
      <c r="G42" s="32"/>
      <c r="H42" s="32"/>
      <c r="I42" s="25"/>
      <c r="J42" s="21">
        <f aca="true" t="shared" si="3" ref="J42:J48">E42+F42+G42+H42+I42</f>
        <v>0</v>
      </c>
      <c r="K42" s="24"/>
      <c r="L42" s="24"/>
      <c r="M42" s="39"/>
    </row>
    <row r="43" spans="1:13" s="3" customFormat="1" ht="22.5" customHeight="1">
      <c r="A43" s="18">
        <v>43951</v>
      </c>
      <c r="B43" s="35"/>
      <c r="C43" s="26" t="s">
        <v>19</v>
      </c>
      <c r="D43" s="26" t="s">
        <v>26</v>
      </c>
      <c r="E43" s="32"/>
      <c r="F43" s="32"/>
      <c r="G43" s="32"/>
      <c r="H43" s="32"/>
      <c r="I43" s="22">
        <v>51208</v>
      </c>
      <c r="J43" s="21">
        <f t="shared" si="3"/>
        <v>51208</v>
      </c>
      <c r="K43" s="20" t="s">
        <v>124</v>
      </c>
      <c r="L43" s="20" t="s">
        <v>125</v>
      </c>
      <c r="M43" s="39"/>
    </row>
    <row r="44" spans="1:13" s="3" customFormat="1" ht="22.5" customHeight="1">
      <c r="A44" s="18">
        <v>43971</v>
      </c>
      <c r="B44" s="35"/>
      <c r="C44" s="28"/>
      <c r="D44" s="28"/>
      <c r="E44" s="32"/>
      <c r="F44" s="32"/>
      <c r="G44" s="32"/>
      <c r="H44" s="32"/>
      <c r="I44" s="22">
        <v>300</v>
      </c>
      <c r="J44" s="21">
        <f t="shared" si="3"/>
        <v>300</v>
      </c>
      <c r="K44" s="20" t="s">
        <v>126</v>
      </c>
      <c r="L44" s="20" t="s">
        <v>125</v>
      </c>
      <c r="M44" s="39"/>
    </row>
    <row r="45" spans="1:13" s="3" customFormat="1" ht="22.5" customHeight="1">
      <c r="A45" s="18">
        <v>43980</v>
      </c>
      <c r="B45" s="35"/>
      <c r="C45" s="28"/>
      <c r="D45" s="28"/>
      <c r="E45" s="32"/>
      <c r="F45" s="32"/>
      <c r="G45" s="32"/>
      <c r="H45" s="32"/>
      <c r="I45" s="22">
        <v>8492</v>
      </c>
      <c r="J45" s="21">
        <f t="shared" si="3"/>
        <v>8492</v>
      </c>
      <c r="K45" s="20" t="s">
        <v>127</v>
      </c>
      <c r="L45" s="20" t="s">
        <v>120</v>
      </c>
      <c r="M45" s="39"/>
    </row>
    <row r="46" spans="1:13" s="3" customFormat="1" ht="22.5" customHeight="1">
      <c r="A46" s="18">
        <v>43980</v>
      </c>
      <c r="B46" s="35"/>
      <c r="C46" s="28"/>
      <c r="D46" s="28"/>
      <c r="E46" s="32"/>
      <c r="F46" s="32"/>
      <c r="G46" s="22">
        <v>18800</v>
      </c>
      <c r="H46" s="32"/>
      <c r="I46" s="39"/>
      <c r="J46" s="21">
        <f t="shared" si="3"/>
        <v>18800</v>
      </c>
      <c r="K46" s="20" t="s">
        <v>128</v>
      </c>
      <c r="L46" s="20" t="s">
        <v>129</v>
      </c>
      <c r="M46" s="39"/>
    </row>
    <row r="47" spans="1:13" s="3" customFormat="1" ht="22.5" customHeight="1">
      <c r="A47" s="18">
        <v>43980</v>
      </c>
      <c r="B47" s="35"/>
      <c r="C47" s="30"/>
      <c r="D47" s="30"/>
      <c r="E47" s="32"/>
      <c r="F47" s="32"/>
      <c r="G47" s="22">
        <v>47000</v>
      </c>
      <c r="H47" s="32"/>
      <c r="I47" s="39"/>
      <c r="J47" s="21">
        <f t="shared" si="3"/>
        <v>47000</v>
      </c>
      <c r="K47" s="20" t="s">
        <v>130</v>
      </c>
      <c r="L47" s="20" t="s">
        <v>129</v>
      </c>
      <c r="M47" s="39"/>
    </row>
    <row r="48" spans="1:13" s="3" customFormat="1" ht="22.5" customHeight="1">
      <c r="A48" s="34"/>
      <c r="B48" s="35"/>
      <c r="C48" s="30"/>
      <c r="D48" s="30"/>
      <c r="E48" s="32"/>
      <c r="F48" s="32"/>
      <c r="G48" s="32"/>
      <c r="H48" s="32"/>
      <c r="I48" s="25"/>
      <c r="J48" s="21">
        <f t="shared" si="3"/>
        <v>0</v>
      </c>
      <c r="K48" s="24"/>
      <c r="L48" s="24"/>
      <c r="M48" s="39"/>
    </row>
    <row r="49" spans="1:13" s="3" customFormat="1" ht="22.5" customHeight="1">
      <c r="A49" s="18">
        <v>43951</v>
      </c>
      <c r="B49" s="27"/>
      <c r="C49" s="26" t="s">
        <v>19</v>
      </c>
      <c r="D49" s="26" t="s">
        <v>27</v>
      </c>
      <c r="E49" s="32"/>
      <c r="F49" s="32"/>
      <c r="G49" s="22">
        <v>77600</v>
      </c>
      <c r="H49" s="32"/>
      <c r="J49" s="21">
        <f aca="true" t="shared" si="4" ref="J49:J80">E49+F49+G49+H49+I49</f>
        <v>77600</v>
      </c>
      <c r="K49" s="20" t="s">
        <v>131</v>
      </c>
      <c r="L49" s="20" t="s">
        <v>132</v>
      </c>
      <c r="M49" s="39"/>
    </row>
    <row r="50" spans="1:13" s="3" customFormat="1" ht="22.5" customHeight="1">
      <c r="A50" s="18">
        <v>43951</v>
      </c>
      <c r="B50" s="27"/>
      <c r="C50" s="28"/>
      <c r="D50" s="28"/>
      <c r="E50" s="32"/>
      <c r="F50" s="32"/>
      <c r="G50" s="22">
        <v>143000</v>
      </c>
      <c r="H50" s="32"/>
      <c r="J50" s="21">
        <f t="shared" si="4"/>
        <v>143000</v>
      </c>
      <c r="K50" s="20" t="s">
        <v>133</v>
      </c>
      <c r="L50" s="20" t="s">
        <v>132</v>
      </c>
      <c r="M50" s="39"/>
    </row>
    <row r="51" spans="1:13" s="3" customFormat="1" ht="22.5" customHeight="1">
      <c r="A51" s="18">
        <v>44006</v>
      </c>
      <c r="B51" s="27"/>
      <c r="C51" s="30"/>
      <c r="D51" s="30"/>
      <c r="E51" s="32"/>
      <c r="F51" s="32"/>
      <c r="G51" s="22">
        <v>137000</v>
      </c>
      <c r="H51" s="32"/>
      <c r="J51" s="21">
        <f t="shared" si="4"/>
        <v>137000</v>
      </c>
      <c r="K51" s="20" t="s">
        <v>134</v>
      </c>
      <c r="L51" s="20" t="s">
        <v>132</v>
      </c>
      <c r="M51" s="39"/>
    </row>
    <row r="52" spans="1:13" s="3" customFormat="1" ht="22.5" customHeight="1">
      <c r="A52" s="23"/>
      <c r="B52" s="35"/>
      <c r="C52" s="30"/>
      <c r="D52" s="30"/>
      <c r="E52" s="32"/>
      <c r="F52" s="32"/>
      <c r="H52" s="32"/>
      <c r="I52" s="25"/>
      <c r="J52" s="21">
        <f t="shared" si="4"/>
        <v>0</v>
      </c>
      <c r="K52" s="24"/>
      <c r="L52" s="24"/>
      <c r="M52" s="39"/>
    </row>
    <row r="53" spans="1:13" s="3" customFormat="1" ht="22.5" customHeight="1">
      <c r="A53" s="18">
        <v>43951</v>
      </c>
      <c r="B53" s="27"/>
      <c r="C53" s="26" t="s">
        <v>19</v>
      </c>
      <c r="D53" s="26" t="s">
        <v>28</v>
      </c>
      <c r="E53" s="32"/>
      <c r="F53" s="32"/>
      <c r="G53" s="22">
        <v>121000</v>
      </c>
      <c r="H53" s="32"/>
      <c r="I53" s="39"/>
      <c r="J53" s="21">
        <f t="shared" si="4"/>
        <v>121000</v>
      </c>
      <c r="K53" s="20" t="s">
        <v>135</v>
      </c>
      <c r="L53" s="20" t="s">
        <v>132</v>
      </c>
      <c r="M53" s="39"/>
    </row>
    <row r="54" spans="1:13" s="3" customFormat="1" ht="22.5" customHeight="1">
      <c r="A54" s="18">
        <v>43951</v>
      </c>
      <c r="B54" s="27"/>
      <c r="C54" s="28"/>
      <c r="D54" s="28"/>
      <c r="E54" s="32"/>
      <c r="F54" s="32"/>
      <c r="G54" s="22">
        <v>200000</v>
      </c>
      <c r="H54" s="32"/>
      <c r="I54" s="39"/>
      <c r="J54" s="21">
        <f t="shared" si="4"/>
        <v>200000</v>
      </c>
      <c r="K54" s="20" t="s">
        <v>136</v>
      </c>
      <c r="L54" s="20" t="s">
        <v>137</v>
      </c>
      <c r="M54" s="39"/>
    </row>
    <row r="55" spans="1:13" s="3" customFormat="1" ht="22.5" customHeight="1">
      <c r="A55" s="18">
        <v>43972</v>
      </c>
      <c r="B55" s="27"/>
      <c r="C55" s="28"/>
      <c r="D55" s="28"/>
      <c r="E55" s="32"/>
      <c r="F55" s="32"/>
      <c r="G55" s="22">
        <v>100000</v>
      </c>
      <c r="H55" s="32"/>
      <c r="I55" s="39"/>
      <c r="J55" s="21">
        <f t="shared" si="4"/>
        <v>100000</v>
      </c>
      <c r="K55" s="20" t="s">
        <v>138</v>
      </c>
      <c r="L55" s="20" t="s">
        <v>132</v>
      </c>
      <c r="M55" s="39"/>
    </row>
    <row r="56" spans="1:13" s="3" customFormat="1" ht="22.5" customHeight="1">
      <c r="A56" s="18">
        <v>43980</v>
      </c>
      <c r="B56" s="27"/>
      <c r="C56" s="28"/>
      <c r="D56" s="28"/>
      <c r="E56" s="32"/>
      <c r="F56" s="32"/>
      <c r="G56" s="22">
        <v>188000</v>
      </c>
      <c r="H56" s="32"/>
      <c r="I56" s="39"/>
      <c r="J56" s="21">
        <f t="shared" si="4"/>
        <v>188000</v>
      </c>
      <c r="K56" s="20" t="s">
        <v>139</v>
      </c>
      <c r="L56" s="20" t="s">
        <v>137</v>
      </c>
      <c r="M56" s="39"/>
    </row>
    <row r="57" spans="1:13" s="3" customFormat="1" ht="22.5" customHeight="1">
      <c r="A57" s="18">
        <v>44006</v>
      </c>
      <c r="B57" s="27"/>
      <c r="C57" s="28"/>
      <c r="D57" s="28"/>
      <c r="E57" s="32"/>
      <c r="F57" s="32"/>
      <c r="G57" s="22">
        <v>132616</v>
      </c>
      <c r="H57" s="32"/>
      <c r="I57" s="39"/>
      <c r="J57" s="21">
        <f t="shared" si="4"/>
        <v>132616</v>
      </c>
      <c r="K57" s="20" t="s">
        <v>138</v>
      </c>
      <c r="L57" s="20" t="s">
        <v>132</v>
      </c>
      <c r="M57" s="39"/>
    </row>
    <row r="58" spans="1:13" s="3" customFormat="1" ht="22.5" customHeight="1">
      <c r="A58" s="18">
        <v>44006</v>
      </c>
      <c r="B58" s="27"/>
      <c r="C58" s="28"/>
      <c r="D58" s="28"/>
      <c r="E58" s="32"/>
      <c r="F58" s="32"/>
      <c r="G58" s="22">
        <v>56000</v>
      </c>
      <c r="H58" s="32"/>
      <c r="I58" s="39"/>
      <c r="J58" s="21">
        <f t="shared" si="4"/>
        <v>56000</v>
      </c>
      <c r="K58" s="20" t="s">
        <v>140</v>
      </c>
      <c r="L58" s="20" t="s">
        <v>141</v>
      </c>
      <c r="M58" s="39"/>
    </row>
    <row r="59" spans="1:13" s="3" customFormat="1" ht="22.5" customHeight="1">
      <c r="A59" s="18">
        <v>44006</v>
      </c>
      <c r="B59" s="27"/>
      <c r="C59" s="30"/>
      <c r="D59" s="30"/>
      <c r="E59" s="32"/>
      <c r="F59" s="32"/>
      <c r="G59" s="22">
        <v>271850</v>
      </c>
      <c r="H59" s="32"/>
      <c r="I59" s="39"/>
      <c r="J59" s="21">
        <f t="shared" si="4"/>
        <v>271850</v>
      </c>
      <c r="K59" s="20" t="s">
        <v>135</v>
      </c>
      <c r="L59" s="20" t="s">
        <v>132</v>
      </c>
      <c r="M59" s="39"/>
    </row>
    <row r="60" spans="1:13" s="3" customFormat="1" ht="22.5" customHeight="1">
      <c r="A60" s="23"/>
      <c r="B60" s="35"/>
      <c r="C60" s="30"/>
      <c r="D60" s="30"/>
      <c r="E60" s="32"/>
      <c r="F60" s="32"/>
      <c r="H60" s="32"/>
      <c r="I60" s="25"/>
      <c r="J60" s="21">
        <f t="shared" si="4"/>
        <v>0</v>
      </c>
      <c r="K60" s="24"/>
      <c r="L60" s="24"/>
      <c r="M60" s="39"/>
    </row>
    <row r="61" spans="1:13" s="3" customFormat="1" ht="22.5" customHeight="1">
      <c r="A61" s="18">
        <v>43951</v>
      </c>
      <c r="B61" s="27"/>
      <c r="C61" s="26" t="s">
        <v>29</v>
      </c>
      <c r="D61" s="26" t="s">
        <v>30</v>
      </c>
      <c r="E61" s="32"/>
      <c r="F61" s="32"/>
      <c r="G61" s="22">
        <v>376800</v>
      </c>
      <c r="H61" s="32"/>
      <c r="I61" s="25"/>
      <c r="J61" s="21">
        <f t="shared" si="4"/>
        <v>376800</v>
      </c>
      <c r="K61" s="20" t="s">
        <v>142</v>
      </c>
      <c r="L61" s="20" t="s">
        <v>132</v>
      </c>
      <c r="M61" s="39"/>
    </row>
    <row r="62" spans="1:13" s="3" customFormat="1" ht="22.5" customHeight="1">
      <c r="A62" s="18">
        <v>44006</v>
      </c>
      <c r="B62" s="27"/>
      <c r="C62" s="30"/>
      <c r="D62" s="30"/>
      <c r="E62" s="32"/>
      <c r="F62" s="32"/>
      <c r="G62" s="22">
        <v>243200</v>
      </c>
      <c r="H62" s="32"/>
      <c r="I62" s="25"/>
      <c r="J62" s="21">
        <f t="shared" si="4"/>
        <v>243200</v>
      </c>
      <c r="K62" s="20" t="s">
        <v>143</v>
      </c>
      <c r="L62" s="20" t="s">
        <v>132</v>
      </c>
      <c r="M62" s="39"/>
    </row>
    <row r="63" spans="1:13" s="3" customFormat="1" ht="22.5" customHeight="1">
      <c r="A63" s="23"/>
      <c r="B63" s="35"/>
      <c r="C63" s="30"/>
      <c r="D63" s="30"/>
      <c r="E63" s="32"/>
      <c r="F63" s="32"/>
      <c r="G63" s="32"/>
      <c r="H63" s="32"/>
      <c r="I63" s="25"/>
      <c r="J63" s="21">
        <f t="shared" si="4"/>
        <v>0</v>
      </c>
      <c r="K63" s="24"/>
      <c r="L63" s="24"/>
      <c r="M63" s="39"/>
    </row>
    <row r="64" spans="1:13" s="3" customFormat="1" ht="22.5" customHeight="1">
      <c r="A64" s="18">
        <v>44006</v>
      </c>
      <c r="B64" s="27"/>
      <c r="C64" s="20" t="s">
        <v>29</v>
      </c>
      <c r="D64" s="20" t="s">
        <v>31</v>
      </c>
      <c r="E64" s="32"/>
      <c r="F64" s="32"/>
      <c r="G64" s="22">
        <v>262000</v>
      </c>
      <c r="H64" s="32"/>
      <c r="I64" s="25"/>
      <c r="J64" s="21">
        <f t="shared" si="4"/>
        <v>262000</v>
      </c>
      <c r="K64" s="20" t="s">
        <v>143</v>
      </c>
      <c r="L64" s="20" t="s">
        <v>132</v>
      </c>
      <c r="M64" s="39"/>
    </row>
    <row r="65" spans="1:13" s="3" customFormat="1" ht="22.5" customHeight="1">
      <c r="A65" s="23"/>
      <c r="B65" s="35"/>
      <c r="C65" s="30"/>
      <c r="D65" s="30"/>
      <c r="E65" s="32"/>
      <c r="F65" s="32"/>
      <c r="G65" s="32"/>
      <c r="H65" s="32"/>
      <c r="I65" s="25"/>
      <c r="J65" s="21">
        <f t="shared" si="4"/>
        <v>0</v>
      </c>
      <c r="K65" s="24"/>
      <c r="L65" s="24"/>
      <c r="M65" s="39"/>
    </row>
    <row r="66" spans="1:13" s="3" customFormat="1" ht="22.5" customHeight="1">
      <c r="A66" s="18">
        <v>44006</v>
      </c>
      <c r="B66" s="27"/>
      <c r="C66" s="20" t="s">
        <v>36</v>
      </c>
      <c r="D66" s="20" t="s">
        <v>37</v>
      </c>
      <c r="E66" s="32"/>
      <c r="F66" s="32"/>
      <c r="G66" s="22">
        <v>6200</v>
      </c>
      <c r="H66" s="32"/>
      <c r="I66" s="25"/>
      <c r="J66" s="21">
        <f t="shared" si="4"/>
        <v>6200</v>
      </c>
      <c r="K66" s="20" t="s">
        <v>144</v>
      </c>
      <c r="L66" s="20" t="s">
        <v>145</v>
      </c>
      <c r="M66" s="39"/>
    </row>
    <row r="67" spans="1:13" s="3" customFormat="1" ht="22.5" customHeight="1">
      <c r="A67" s="23"/>
      <c r="B67" s="35"/>
      <c r="C67" s="24"/>
      <c r="D67" s="24"/>
      <c r="E67" s="32"/>
      <c r="F67" s="32"/>
      <c r="G67" s="25"/>
      <c r="H67" s="32"/>
      <c r="I67" s="25"/>
      <c r="J67" s="21">
        <f t="shared" si="4"/>
        <v>0</v>
      </c>
      <c r="K67" s="24"/>
      <c r="L67" s="24"/>
      <c r="M67" s="39"/>
    </row>
    <row r="68" spans="1:13" s="3" customFormat="1" ht="22.5" customHeight="1">
      <c r="A68" s="18">
        <v>44006</v>
      </c>
      <c r="B68" s="27"/>
      <c r="C68" s="20" t="s">
        <v>36</v>
      </c>
      <c r="D68" s="20" t="s">
        <v>38</v>
      </c>
      <c r="E68" s="32"/>
      <c r="F68" s="32"/>
      <c r="G68" s="22">
        <v>6400</v>
      </c>
      <c r="H68" s="32"/>
      <c r="I68" s="25"/>
      <c r="J68" s="21">
        <f t="shared" si="4"/>
        <v>6400</v>
      </c>
      <c r="K68" s="20" t="s">
        <v>144</v>
      </c>
      <c r="L68" s="20" t="s">
        <v>145</v>
      </c>
      <c r="M68" s="39"/>
    </row>
    <row r="69" spans="1:13" s="3" customFormat="1" ht="22.5" customHeight="1">
      <c r="A69" s="23"/>
      <c r="B69" s="35"/>
      <c r="C69" s="24"/>
      <c r="D69" s="24"/>
      <c r="E69" s="32"/>
      <c r="F69" s="32"/>
      <c r="G69" s="25"/>
      <c r="H69" s="32"/>
      <c r="I69" s="25"/>
      <c r="J69" s="21">
        <f t="shared" si="4"/>
        <v>0</v>
      </c>
      <c r="K69" s="24"/>
      <c r="L69" s="24"/>
      <c r="M69" s="39"/>
    </row>
    <row r="70" spans="1:13" s="3" customFormat="1" ht="22.5" customHeight="1">
      <c r="A70" s="29">
        <v>44001</v>
      </c>
      <c r="B70" s="27"/>
      <c r="C70" s="20" t="s">
        <v>45</v>
      </c>
      <c r="D70" s="20" t="s">
        <v>46</v>
      </c>
      <c r="E70" s="32"/>
      <c r="F70" s="32"/>
      <c r="G70" s="22">
        <v>100000</v>
      </c>
      <c r="H70" s="32"/>
      <c r="I70" s="25"/>
      <c r="J70" s="21">
        <f t="shared" si="4"/>
        <v>100000</v>
      </c>
      <c r="K70" s="20" t="s">
        <v>146</v>
      </c>
      <c r="L70" s="20" t="s">
        <v>137</v>
      </c>
      <c r="M70" s="39"/>
    </row>
    <row r="71" spans="1:13" s="3" customFormat="1" ht="22.5" customHeight="1">
      <c r="A71" s="34"/>
      <c r="B71" s="35"/>
      <c r="C71" s="24"/>
      <c r="D71" s="24"/>
      <c r="E71" s="32"/>
      <c r="F71" s="32"/>
      <c r="G71" s="25"/>
      <c r="H71" s="32"/>
      <c r="I71" s="25"/>
      <c r="J71" s="21">
        <f t="shared" si="4"/>
        <v>0</v>
      </c>
      <c r="K71" s="24"/>
      <c r="L71" s="24"/>
      <c r="M71" s="39"/>
    </row>
    <row r="72" spans="1:13" s="3" customFormat="1" ht="22.5" customHeight="1">
      <c r="A72" s="18">
        <v>43938</v>
      </c>
      <c r="B72" s="40"/>
      <c r="C72" s="31" t="s">
        <v>19</v>
      </c>
      <c r="D72" s="20" t="s">
        <v>20</v>
      </c>
      <c r="E72" s="32"/>
      <c r="F72" s="32"/>
      <c r="G72" s="22">
        <v>15000</v>
      </c>
      <c r="H72" s="32"/>
      <c r="I72" s="25"/>
      <c r="J72" s="21">
        <f t="shared" si="4"/>
        <v>15000</v>
      </c>
      <c r="K72" s="20" t="s">
        <v>147</v>
      </c>
      <c r="L72" s="20" t="s">
        <v>148</v>
      </c>
      <c r="M72" s="39"/>
    </row>
    <row r="73" spans="1:13" s="3" customFormat="1" ht="22.5" customHeight="1">
      <c r="A73" s="34"/>
      <c r="B73" s="35"/>
      <c r="C73" s="24"/>
      <c r="D73" s="24"/>
      <c r="E73" s="32"/>
      <c r="F73" s="32"/>
      <c r="G73" s="25"/>
      <c r="H73" s="32"/>
      <c r="I73" s="25"/>
      <c r="J73" s="21">
        <f t="shared" si="4"/>
        <v>0</v>
      </c>
      <c r="K73" s="24"/>
      <c r="L73" s="24"/>
      <c r="M73" s="39"/>
    </row>
    <row r="74" spans="1:13" s="3" customFormat="1" ht="22.5" customHeight="1">
      <c r="A74" s="18">
        <v>43960</v>
      </c>
      <c r="B74" s="27"/>
      <c r="C74" s="20" t="s">
        <v>51</v>
      </c>
      <c r="D74" s="20" t="s">
        <v>52</v>
      </c>
      <c r="E74" s="32"/>
      <c r="F74" s="32"/>
      <c r="G74" s="22">
        <v>78555.61</v>
      </c>
      <c r="H74" s="32"/>
      <c r="I74" s="25"/>
      <c r="J74" s="21">
        <f t="shared" si="4"/>
        <v>78555.61</v>
      </c>
      <c r="K74" s="20" t="s">
        <v>149</v>
      </c>
      <c r="L74" s="20" t="s">
        <v>137</v>
      </c>
      <c r="M74" s="39"/>
    </row>
    <row r="75" spans="1:13" s="3" customFormat="1" ht="22.5" customHeight="1">
      <c r="A75" s="23"/>
      <c r="B75" s="35"/>
      <c r="C75" s="24"/>
      <c r="D75" s="24"/>
      <c r="E75" s="32"/>
      <c r="F75" s="32"/>
      <c r="G75" s="25"/>
      <c r="H75" s="32"/>
      <c r="I75" s="25"/>
      <c r="J75" s="21">
        <f t="shared" si="4"/>
        <v>0</v>
      </c>
      <c r="K75" s="24"/>
      <c r="L75" s="24"/>
      <c r="M75" s="39"/>
    </row>
    <row r="76" spans="1:13" s="3" customFormat="1" ht="22.5" customHeight="1">
      <c r="A76" s="18">
        <v>43993</v>
      </c>
      <c r="B76" s="27"/>
      <c r="C76" s="20" t="s">
        <v>19</v>
      </c>
      <c r="D76" s="20" t="s">
        <v>53</v>
      </c>
      <c r="E76" s="32"/>
      <c r="F76" s="32"/>
      <c r="G76" s="22">
        <v>100000</v>
      </c>
      <c r="H76" s="32"/>
      <c r="I76" s="25"/>
      <c r="J76" s="21">
        <f t="shared" si="4"/>
        <v>100000</v>
      </c>
      <c r="K76" s="20" t="s">
        <v>150</v>
      </c>
      <c r="L76" s="20" t="s">
        <v>151</v>
      </c>
      <c r="M76" s="39"/>
    </row>
    <row r="77" spans="1:13" s="3" customFormat="1" ht="22.5" customHeight="1">
      <c r="A77" s="23"/>
      <c r="B77" s="35"/>
      <c r="C77" s="24"/>
      <c r="D77" s="24"/>
      <c r="E77" s="32"/>
      <c r="F77" s="32"/>
      <c r="G77" s="25"/>
      <c r="H77" s="32"/>
      <c r="I77" s="25"/>
      <c r="J77" s="21">
        <f t="shared" si="4"/>
        <v>0</v>
      </c>
      <c r="K77" s="24"/>
      <c r="L77" s="24"/>
      <c r="M77" s="39"/>
    </row>
    <row r="78" spans="1:13" s="3" customFormat="1" ht="22.5" customHeight="1">
      <c r="A78" s="18">
        <v>44006</v>
      </c>
      <c r="B78" s="27"/>
      <c r="C78" s="20" t="s">
        <v>19</v>
      </c>
      <c r="D78" s="20" t="s">
        <v>54</v>
      </c>
      <c r="E78" s="32"/>
      <c r="F78" s="32"/>
      <c r="G78" s="22">
        <v>400000</v>
      </c>
      <c r="H78" s="32"/>
      <c r="I78" s="25"/>
      <c r="J78" s="21">
        <f t="shared" si="4"/>
        <v>400000</v>
      </c>
      <c r="K78" s="20" t="s">
        <v>152</v>
      </c>
      <c r="L78" s="20" t="s">
        <v>132</v>
      </c>
      <c r="M78" s="39"/>
    </row>
    <row r="79" spans="1:13" s="3" customFormat="1" ht="22.5" customHeight="1">
      <c r="A79" s="23"/>
      <c r="B79" s="35"/>
      <c r="C79" s="24"/>
      <c r="D79" s="24"/>
      <c r="E79" s="32"/>
      <c r="F79" s="32"/>
      <c r="G79" s="25"/>
      <c r="H79" s="32"/>
      <c r="I79" s="25"/>
      <c r="J79" s="21">
        <f t="shared" si="4"/>
        <v>0</v>
      </c>
      <c r="K79" s="24"/>
      <c r="L79" s="24"/>
      <c r="M79" s="39"/>
    </row>
    <row r="80" spans="1:13" s="3" customFormat="1" ht="22.5" customHeight="1">
      <c r="A80" s="18">
        <v>44049</v>
      </c>
      <c r="B80" s="27"/>
      <c r="C80" s="20" t="s">
        <v>55</v>
      </c>
      <c r="D80" s="20" t="s">
        <v>56</v>
      </c>
      <c r="E80" s="32"/>
      <c r="F80" s="32"/>
      <c r="H80" s="32"/>
      <c r="I80" s="22">
        <v>4000</v>
      </c>
      <c r="J80" s="21">
        <f t="shared" si="4"/>
        <v>4000</v>
      </c>
      <c r="K80" s="20" t="s">
        <v>153</v>
      </c>
      <c r="L80" s="20" t="s">
        <v>154</v>
      </c>
      <c r="M80" s="39"/>
    </row>
    <row r="81" spans="1:13" s="3" customFormat="1" ht="22.5" customHeight="1">
      <c r="A81" s="23"/>
      <c r="B81" s="35"/>
      <c r="C81" s="24"/>
      <c r="D81" s="24"/>
      <c r="E81" s="32"/>
      <c r="F81" s="32"/>
      <c r="G81" s="25"/>
      <c r="H81" s="32"/>
      <c r="I81" s="25"/>
      <c r="J81" s="21">
        <f aca="true" t="shared" si="5" ref="J81:J88">E81+F81+G81+H81+I81</f>
        <v>0</v>
      </c>
      <c r="K81" s="24"/>
      <c r="L81" s="24"/>
      <c r="M81" s="39"/>
    </row>
    <row r="82" spans="1:13" s="3" customFormat="1" ht="22.5" customHeight="1">
      <c r="A82" s="18">
        <v>44049</v>
      </c>
      <c r="B82" s="27"/>
      <c r="C82" s="26" t="s">
        <v>58</v>
      </c>
      <c r="D82" s="26" t="s">
        <v>59</v>
      </c>
      <c r="E82" s="32"/>
      <c r="F82" s="32"/>
      <c r="G82" s="25"/>
      <c r="H82" s="32"/>
      <c r="I82" s="22">
        <v>1960</v>
      </c>
      <c r="J82" s="21">
        <f t="shared" si="5"/>
        <v>1960</v>
      </c>
      <c r="K82" s="20" t="s">
        <v>106</v>
      </c>
      <c r="L82" s="20" t="s">
        <v>88</v>
      </c>
      <c r="M82" s="39"/>
    </row>
    <row r="83" spans="1:13" s="3" customFormat="1" ht="22.5" customHeight="1">
      <c r="A83" s="18">
        <v>44049</v>
      </c>
      <c r="B83" s="27"/>
      <c r="C83" s="28"/>
      <c r="D83" s="28"/>
      <c r="E83" s="32"/>
      <c r="F83" s="32"/>
      <c r="G83" s="25"/>
      <c r="H83" s="32"/>
      <c r="I83" s="22">
        <v>10000</v>
      </c>
      <c r="J83" s="21">
        <f t="shared" si="5"/>
        <v>10000</v>
      </c>
      <c r="K83" s="20" t="s">
        <v>155</v>
      </c>
      <c r="L83" s="20" t="s">
        <v>118</v>
      </c>
      <c r="M83" s="39"/>
    </row>
    <row r="84" spans="1:13" s="3" customFormat="1" ht="22.5" customHeight="1">
      <c r="A84" s="18">
        <v>44049</v>
      </c>
      <c r="B84" s="27"/>
      <c r="C84" s="28"/>
      <c r="D84" s="28"/>
      <c r="E84" s="32"/>
      <c r="F84" s="32"/>
      <c r="G84" s="25"/>
      <c r="H84" s="32"/>
      <c r="I84" s="22">
        <v>3094</v>
      </c>
      <c r="J84" s="21">
        <f t="shared" si="5"/>
        <v>3094</v>
      </c>
      <c r="K84" s="20" t="s">
        <v>95</v>
      </c>
      <c r="L84" s="20" t="s">
        <v>96</v>
      </c>
      <c r="M84" s="39"/>
    </row>
    <row r="85" spans="1:13" s="3" customFormat="1" ht="22.5" customHeight="1">
      <c r="A85" s="18">
        <v>44049</v>
      </c>
      <c r="B85" s="27"/>
      <c r="C85" s="28"/>
      <c r="D85" s="28"/>
      <c r="E85" s="32"/>
      <c r="F85" s="32"/>
      <c r="G85" s="25"/>
      <c r="H85" s="32"/>
      <c r="I85" s="22">
        <v>3040</v>
      </c>
      <c r="J85" s="21">
        <f t="shared" si="5"/>
        <v>3040</v>
      </c>
      <c r="K85" s="20" t="s">
        <v>156</v>
      </c>
      <c r="L85" s="20" t="s">
        <v>88</v>
      </c>
      <c r="M85" s="39"/>
    </row>
    <row r="86" spans="1:13" s="3" customFormat="1" ht="22.5" customHeight="1">
      <c r="A86" s="18">
        <v>44049</v>
      </c>
      <c r="B86" s="27"/>
      <c r="C86" s="28"/>
      <c r="D86" s="28"/>
      <c r="E86" s="32"/>
      <c r="F86" s="32"/>
      <c r="G86" s="25"/>
      <c r="H86" s="32"/>
      <c r="I86" s="22">
        <v>1906</v>
      </c>
      <c r="J86" s="21">
        <f t="shared" si="5"/>
        <v>1906</v>
      </c>
      <c r="K86" s="20" t="s">
        <v>101</v>
      </c>
      <c r="L86" s="20" t="s">
        <v>88</v>
      </c>
      <c r="M86" s="39"/>
    </row>
    <row r="87" spans="1:13" s="3" customFormat="1" ht="22.5" customHeight="1">
      <c r="A87" s="18">
        <v>44063</v>
      </c>
      <c r="B87" s="35"/>
      <c r="C87" s="28"/>
      <c r="D87" s="28"/>
      <c r="E87" s="32"/>
      <c r="F87" s="32"/>
      <c r="G87" s="25"/>
      <c r="H87" s="32"/>
      <c r="I87" s="50">
        <v>5630</v>
      </c>
      <c r="J87" s="21">
        <f t="shared" si="5"/>
        <v>5630</v>
      </c>
      <c r="K87" s="20" t="s">
        <v>157</v>
      </c>
      <c r="L87" s="20" t="s">
        <v>158</v>
      </c>
      <c r="M87" s="39"/>
    </row>
    <row r="88" spans="1:13" s="3" customFormat="1" ht="22.5" customHeight="1">
      <c r="A88" s="18">
        <v>44071</v>
      </c>
      <c r="B88" s="35"/>
      <c r="C88" s="30"/>
      <c r="D88" s="30"/>
      <c r="E88" s="32"/>
      <c r="F88" s="32"/>
      <c r="G88" s="25"/>
      <c r="H88" s="32"/>
      <c r="I88" s="50">
        <v>9690</v>
      </c>
      <c r="J88" s="21">
        <f t="shared" si="5"/>
        <v>9690</v>
      </c>
      <c r="K88" s="20" t="s">
        <v>159</v>
      </c>
      <c r="L88" s="20" t="s">
        <v>158</v>
      </c>
      <c r="M88" s="39"/>
    </row>
    <row r="89" spans="1:13" s="3" customFormat="1" ht="22.5" customHeight="1">
      <c r="A89" s="23"/>
      <c r="B89" s="35"/>
      <c r="C89" s="30"/>
      <c r="D89" s="30"/>
      <c r="E89" s="32"/>
      <c r="F89" s="32"/>
      <c r="G89" s="25"/>
      <c r="H89" s="32"/>
      <c r="I89" s="25"/>
      <c r="J89" s="21"/>
      <c r="K89" s="24"/>
      <c r="L89" s="24"/>
      <c r="M89" s="39"/>
    </row>
    <row r="90" spans="1:13" s="3" customFormat="1" ht="22.5" customHeight="1">
      <c r="A90" s="18">
        <v>44071</v>
      </c>
      <c r="B90" s="35"/>
      <c r="C90" s="20" t="s">
        <v>39</v>
      </c>
      <c r="D90" s="20" t="s">
        <v>40</v>
      </c>
      <c r="E90" s="32"/>
      <c r="F90" s="32"/>
      <c r="G90" s="22">
        <v>31502</v>
      </c>
      <c r="H90" s="32"/>
      <c r="I90" s="25"/>
      <c r="J90" s="21">
        <f>E90+F90+G90+H90+I90</f>
        <v>31502</v>
      </c>
      <c r="K90" s="20" t="s">
        <v>160</v>
      </c>
      <c r="L90" s="20" t="s">
        <v>137</v>
      </c>
      <c r="M90" s="39"/>
    </row>
    <row r="91" spans="1:13" s="3" customFormat="1" ht="22.5" customHeight="1">
      <c r="A91" s="23"/>
      <c r="B91" s="35"/>
      <c r="C91" s="30"/>
      <c r="D91" s="30"/>
      <c r="E91" s="32"/>
      <c r="F91" s="32"/>
      <c r="G91" s="25"/>
      <c r="H91" s="32"/>
      <c r="I91" s="25"/>
      <c r="J91" s="21"/>
      <c r="K91" s="24"/>
      <c r="L91" s="24"/>
      <c r="M91" s="39"/>
    </row>
    <row r="92" spans="1:13" s="3" customFormat="1" ht="22.5" customHeight="1">
      <c r="A92" s="23"/>
      <c r="B92" s="35"/>
      <c r="C92" s="30"/>
      <c r="D92" s="30"/>
      <c r="E92" s="32"/>
      <c r="F92" s="32"/>
      <c r="G92" s="25"/>
      <c r="H92" s="32"/>
      <c r="I92" s="25"/>
      <c r="J92" s="21"/>
      <c r="K92" s="24"/>
      <c r="L92" s="24"/>
      <c r="M92" s="39"/>
    </row>
    <row r="93" spans="1:13" s="3" customFormat="1" ht="22.5" customHeight="1">
      <c r="A93" s="23"/>
      <c r="B93" s="35"/>
      <c r="C93" s="30"/>
      <c r="D93" s="30"/>
      <c r="E93" s="32"/>
      <c r="F93" s="32"/>
      <c r="G93" s="25"/>
      <c r="H93" s="32"/>
      <c r="I93" s="25"/>
      <c r="J93" s="21"/>
      <c r="K93" s="24"/>
      <c r="L93" s="24"/>
      <c r="M93" s="39"/>
    </row>
    <row r="94" spans="1:13" s="3" customFormat="1" ht="22.5" customHeight="1">
      <c r="A94" s="23"/>
      <c r="B94" s="35"/>
      <c r="C94" s="30"/>
      <c r="D94" s="30"/>
      <c r="E94" s="32"/>
      <c r="F94" s="32"/>
      <c r="G94" s="25"/>
      <c r="H94" s="32"/>
      <c r="I94" s="25"/>
      <c r="J94" s="21"/>
      <c r="K94" s="24"/>
      <c r="L94" s="24"/>
      <c r="M94" s="39"/>
    </row>
    <row r="95" spans="1:13" s="3" customFormat="1" ht="22.5" customHeight="1">
      <c r="A95" s="23"/>
      <c r="B95" s="35"/>
      <c r="C95" s="30"/>
      <c r="D95" s="30"/>
      <c r="E95" s="32"/>
      <c r="F95" s="32"/>
      <c r="G95" s="25"/>
      <c r="H95" s="32"/>
      <c r="I95" s="25"/>
      <c r="J95" s="21"/>
      <c r="K95" s="24"/>
      <c r="L95" s="24"/>
      <c r="M95" s="39"/>
    </row>
    <row r="96" spans="1:13" s="3" customFormat="1" ht="22.5" customHeight="1">
      <c r="A96" s="23"/>
      <c r="B96" s="35"/>
      <c r="C96" s="30"/>
      <c r="D96" s="30"/>
      <c r="E96" s="32"/>
      <c r="F96" s="32"/>
      <c r="G96" s="25"/>
      <c r="H96" s="32"/>
      <c r="I96" s="25"/>
      <c r="J96" s="21"/>
      <c r="K96" s="24"/>
      <c r="L96" s="24"/>
      <c r="M96" s="39"/>
    </row>
    <row r="97" spans="1:13" s="3" customFormat="1" ht="22.5" customHeight="1">
      <c r="A97" s="23"/>
      <c r="B97" s="35"/>
      <c r="C97" s="30"/>
      <c r="D97" s="30"/>
      <c r="E97" s="32"/>
      <c r="F97" s="32"/>
      <c r="G97" s="25"/>
      <c r="H97" s="32"/>
      <c r="I97" s="25"/>
      <c r="J97" s="21"/>
      <c r="K97" s="24"/>
      <c r="L97" s="24"/>
      <c r="M97" s="39"/>
    </row>
    <row r="98" spans="1:13" s="3" customFormat="1" ht="22.5" customHeight="1">
      <c r="A98" s="23"/>
      <c r="B98" s="35"/>
      <c r="C98" s="30"/>
      <c r="D98" s="30"/>
      <c r="E98" s="32"/>
      <c r="F98" s="32"/>
      <c r="G98" s="25"/>
      <c r="H98" s="32"/>
      <c r="I98" s="25"/>
      <c r="J98" s="21"/>
      <c r="K98" s="24"/>
      <c r="L98" s="24"/>
      <c r="M98" s="39"/>
    </row>
    <row r="99" spans="1:13" s="3" customFormat="1" ht="22.5" customHeight="1">
      <c r="A99" s="23"/>
      <c r="B99" s="35"/>
      <c r="C99" s="30"/>
      <c r="D99" s="30"/>
      <c r="E99" s="32"/>
      <c r="F99" s="32"/>
      <c r="G99" s="25"/>
      <c r="H99" s="32"/>
      <c r="I99" s="25"/>
      <c r="J99" s="21"/>
      <c r="K99" s="24"/>
      <c r="L99" s="24"/>
      <c r="M99" s="39"/>
    </row>
    <row r="100" spans="1:13" s="3" customFormat="1" ht="22.5" customHeight="1">
      <c r="A100" s="23"/>
      <c r="B100" s="35"/>
      <c r="C100" s="30"/>
      <c r="D100" s="30"/>
      <c r="E100" s="32"/>
      <c r="F100" s="32"/>
      <c r="G100" s="25"/>
      <c r="H100" s="32"/>
      <c r="I100" s="25"/>
      <c r="J100" s="21"/>
      <c r="K100" s="24"/>
      <c r="L100" s="24"/>
      <c r="M100" s="39"/>
    </row>
    <row r="101" spans="1:13" s="3" customFormat="1" ht="49.5" customHeight="1">
      <c r="A101" s="41" t="s">
        <v>72</v>
      </c>
      <c r="B101" s="42"/>
      <c r="C101" s="43"/>
      <c r="D101" s="44"/>
      <c r="E101" s="45">
        <f aca="true" t="shared" si="6" ref="E101:J101">SUM(E5:E31)</f>
        <v>0</v>
      </c>
      <c r="F101" s="45">
        <f t="shared" si="6"/>
        <v>0</v>
      </c>
      <c r="G101" s="45">
        <f>SUM(G5:G100)</f>
        <v>3215899.61</v>
      </c>
      <c r="H101" s="45">
        <f t="shared" si="6"/>
        <v>0</v>
      </c>
      <c r="I101" s="45">
        <f>SUM(I5:I100)</f>
        <v>229320</v>
      </c>
      <c r="J101" s="45">
        <f>SUM(J5:J100)</f>
        <v>3445219.61</v>
      </c>
      <c r="K101" s="51"/>
      <c r="L101" s="52"/>
      <c r="M101" s="39"/>
    </row>
    <row r="102" spans="1:12" s="4" customFormat="1" ht="22.5" customHeight="1">
      <c r="A102" s="46"/>
      <c r="B102" s="46"/>
      <c r="C102" s="47"/>
      <c r="D102" s="48"/>
      <c r="E102" s="49"/>
      <c r="F102" s="49"/>
      <c r="G102" s="49"/>
      <c r="H102" s="49" t="s">
        <v>161</v>
      </c>
      <c r="I102" s="53"/>
      <c r="J102" s="49"/>
      <c r="K102" s="49"/>
      <c r="L102" s="46"/>
    </row>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sheetData>
  <sheetProtection/>
  <mergeCells count="27">
    <mergeCell ref="A1:L1"/>
    <mergeCell ref="A2:C2"/>
    <mergeCell ref="E3:J3"/>
    <mergeCell ref="A101:C101"/>
    <mergeCell ref="A3:A4"/>
    <mergeCell ref="B3:B4"/>
    <mergeCell ref="C3:C4"/>
    <mergeCell ref="C7:C22"/>
    <mergeCell ref="C28:C31"/>
    <mergeCell ref="C33:C41"/>
    <mergeCell ref="C43:C47"/>
    <mergeCell ref="C49:C51"/>
    <mergeCell ref="C53:C59"/>
    <mergeCell ref="C61:C62"/>
    <mergeCell ref="C82:C88"/>
    <mergeCell ref="D3:D4"/>
    <mergeCell ref="D7:D22"/>
    <mergeCell ref="D28:D31"/>
    <mergeCell ref="D33:D41"/>
    <mergeCell ref="D43:D47"/>
    <mergeCell ref="D49:D51"/>
    <mergeCell ref="D53:D59"/>
    <mergeCell ref="D61:D62"/>
    <mergeCell ref="D82:D88"/>
    <mergeCell ref="K3:K4"/>
    <mergeCell ref="L3:L4"/>
    <mergeCell ref="M3:M4"/>
  </mergeCells>
  <dataValidations count="23">
    <dataValidation type="custom" allowBlank="1" showInputMessage="1" showErrorMessage="1" error="为了防止公式计算错误，尽量避免有重复值，请在款项目称后加上日期12/9，或序号1等。" sqref="C7 D7 C23 D23 C25 D25 C27:D27">
      <formula1>SUMPRODUCT(--(($C7&amp;$D7&amp;$E7&amp;$F7)=($C$5:$C$592&amp;$D$5:$D$592&amp;$E$5:$E$592&amp;$F$5:$F$592)))=1</formula1>
    </dataValidation>
    <dataValidation type="custom" allowBlank="1" showInputMessage="1" showErrorMessage="1" errorTitle="注意" error="为了防止公式计算错误，尽量避免有重复值，请在款项目称后加上日期12/9，或序号1等。" sqref="B53:C53 B54:C54 B55:C55 B56:C56 B57:C57 B58:C58 B59:C59">
      <formula1>SUMPRODUCT(--(($C53&amp;$D53&amp;$E53&amp;$F53)=($C$5:$C$533&amp;$D$5:$D$533&amp;$E$5:$E$533&amp;$F$5:$F$533)))=1</formula1>
    </dataValidation>
    <dataValidation allowBlank="1" showInputMessage="1" showErrorMessage="1" errorTitle="注意" error="为了防止公式计算错误，尽量避免有重复值，请在款项目称后加上日期12/9，或序号1等" sqref="A5 G5 K5 L5 A6 G6 K6 L6 A7 G7 I7 K7:L7 A8 I8 K8:L8 A9 I9 K9:L9 A10 I10 K10:L10 A11 I11 K11:L11 A12 I12 K12:L12 A13 I13 K13:L13 A14 I14 K14 L14 A15 I15 K15:L15 A16 I16 K16:L16 A17 I17 K17:L17 A18 I18 K18:L18 A19 I19 K19:L19 A20 I20 K20 L20 A21 I21 K21:L21 A22 I22 K22:L22 A23 G23 K23:L23 A24 G24 K24 L24 A25 G25 K25:L25 A26 G26 K26 L26 A27 G27 K27 L27 A28 G28 I28 K28:L28 A29 G29 I29 K29:L29 A30 G30 I30 K30:L30 A31 I31 K31:L31 A32 I32 K32:L32 A33 I33 A34 I34 A35"/>
    <dataValidation allowBlank="1" showInputMessage="1" showErrorMessage="1" errorTitle="注意" error="为了防止公式计算错误，尽量避免有重复值，请在款项目称后加上日期12/9，或序号1等" sqref="I35 K35 L35 A36 I36 K36:L36 A37 I37 L37 A38 I38 L38 A39 I39 K39:L39 A40 I40 K40 L40 A41 I41 K41:L41 A42 I42 K42:L42 A43 I43 K43:L43 A44 I44 K44:L44 A45 I45 K45:L45 A46 G46 K46:L46 A47 G47 K47:L47 A48 I48 K48:L48 A49 G49 K49:L49 A50 G50 K50:L50 A51 G51 K51:L51 A52 I52 K52:L52 A53 G53 K53 L53 A54 G54 K54:L54 A55 G55 K55:L55 A56 G56 K56:L56 A57 G57 A58 G58 A59 G59 A60 K60:L60 A61 G61 K61 L61 A62 G62 K62:L62 A63 K63:L63 A64 G64 K64:L64 A65 K65:L65 A66 G66 K66:L66 A67 G67 K67:L67 A68 G68 K68:L68 A69"/>
    <dataValidation allowBlank="1" showInputMessage="1" showErrorMessage="1" errorTitle="注意" error="为了防止公式计算错误，尽量避免有重复值，请在款项目称后加上日期12/9，或序号1等" sqref="G69 K69:L69 A70 G70 K70:L70 A71 G71 K71:L71 A72 G72 K72 L72 A73 G73 K73:L73 A74 G74 K74:L74 A75 G75 K75:L75 A76 G76 K76:L76 A77 G77 I77 K77:L77 A78 G78 I78 K78:L78 A79 G79 I79 K79:L79 A80 I80 K80:L80 A81 I81 K81:L81 A82 I82 K82:L82 A83 I83 K83:L83 A84 I84 K84:L84 A85 I85 K85:L85 A86 I86 K86:L86 A87 I87 K87 L87 A88 I88 K88:L88 A89 G89 I89 K89:L89 A90 G90 K90:L90 A100 G100 I100 K100:L100 A91:A99 G8:G22 G81:G86 G87:G88 G91:G99 I60:I66 I67:I70 I71:I74 I75:I76 I90:I99 K37:K38 K33:L34 K57:L59 K91:L99"/>
    <dataValidation type="custom" allowBlank="1" showInputMessage="1" showErrorMessage="1" errorTitle="注意" error="为了防止公式计算错误，尽量避免有重复值，请在款项目称后加上日期12/9，或序号1等。" sqref="D49 D50 D51 D52 D60 D63 D65">
      <formula1>SUMPRODUCT(--(($C49&amp;$D49&amp;$E49&amp;$F49)=($C$5:$C$549&amp;$D$5:$D$549&amp;$E$5:$E$549&amp;$F$5:$F$549)))=1</formula1>
    </dataValidation>
    <dataValidation type="custom" allowBlank="1" showInputMessage="1" showErrorMessage="1" error="为了防止公式计算错误，尽量避免有重复值，请在款项目称后加上日期12/9，或序号1等。" sqref="C5 D5 C6 D6">
      <formula1>SUMPRODUCT(--(($C5&amp;$D5&amp;$E5&amp;$F5)=($C$5:$C$595&amp;$D$5:$D$595&amp;$E$5:$E$595&amp;$F$5:$F$595)))=1</formula1>
    </dataValidation>
    <dataValidation type="custom" allowBlank="1" showInputMessage="1" showErrorMessage="1" error="为了防止公式计算错误，尽量避免有重复值，请在款项目称后加上日期12/9，或序号1等。" sqref="B8 C8 D8 B9 C9 D9 B10 C10 D10 B11 C11 D11 B12 C12 D12 B13 C13 D13 B14 C14 D14 B15 C15 D15 B16 C16 D16 B17 C17 D17 B18 C18 D18 B19 C19 D19 B20 C20 D20 B21 C21 D21 B22 C22 D22">
      <formula1>SUMPRODUCT(--(($C8&amp;$D8&amp;$E8&amp;$F8)=($C$5:$C$560&amp;$D$5:$D$560&amp;$E$5:$E$560&amp;$F$5:$F$560)))=1</formula1>
    </dataValidation>
    <dataValidation type="custom" allowBlank="1" showInputMessage="1" showErrorMessage="1" errorTitle="注意" error="为了防止公式计算错误，尽量避免有重复值，请在款项目称后加上日期12/9，或序号1等。" sqref="C24 D24 C26 D26">
      <formula1>SUMPRODUCT(--(($C24&amp;$D24&amp;$E24&amp;$F24)=($C$5:$C$605&amp;$D$5:$D$605&amp;$E$5:$E$605&amp;$F$5:$F$605)))=1</formula1>
    </dataValidation>
    <dataValidation type="custom" allowBlank="1" showInputMessage="1" showErrorMessage="1" errorTitle="注意" error="为了防止公式计算错误，尽量避免有重复值，请在款项目称后加上日期12/9，或序号1等。" sqref="C28:D28 C29:D29 C30:D30 C31:D31 C32:D32">
      <formula1>SUMPRODUCT(--(($C28&amp;$D28&amp;$E28&amp;$F28)=($C$5:$C$584&amp;$D$5:$D$584&amp;$E$5:$E$584&amp;$F$5:$F$584)))=1</formula1>
    </dataValidation>
    <dataValidation type="custom" allowBlank="1" showInputMessage="1" showErrorMessage="1" errorTitle="注意" error="为了防止公式计算错误，尽量避免有重复值，请在款项目称后加上日期12/9，或序号1等。" sqref="C43:D43 C44:D44 C45:D45 C46:D46 C47:D47 B49:C49 B50:C50 B51:C51 B52:C52 B60:C60 B63:C63 B65:C65">
      <formula1>SUMPRODUCT(--(($C43&amp;$D43&amp;$E43&amp;$F43)=($C$5:$C$548&amp;$D$5:$D$548&amp;$E$5:$E$548&amp;$F$5:$F$548)))=1</formula1>
    </dataValidation>
    <dataValidation type="custom" allowBlank="1" showInputMessage="1" showErrorMessage="1" error="为了防止公式计算错误，尽量避免有重复值，请在款项目称后加上日期12/9，或序号1等。" sqref="B33 C33:D33 B34 C34:D34 B35 C35:D35 B36 C36:D36 B37 C37:D37 B38 C38:D38 B39 C39:D39 B40 C40:D40 B41 C41:D41 B42 C42:D42 B46 B47 B48 C48:D48 B43:B45">
      <formula1>SUMPRODUCT(--(($C33&amp;$D33&amp;$E33&amp;$F33)=($C$5:$C$575&amp;$D$5:$D$575&amp;$E$5:$E$575&amp;$F$5:$F$575)))=1</formula1>
    </dataValidation>
    <dataValidation type="custom" allowBlank="1" showInputMessage="1" showErrorMessage="1" errorTitle="注意" error="为了防止公式计算错误，尽量避免有重复值，请在款项目称后加上日期12/9，或序号1等。" sqref="D53 D54 D55 D56 D57 D58 D59">
      <formula1>SUMPRODUCT(--(($C53&amp;$D53&amp;$E53&amp;$F53)=($C$5:$C$534&amp;$D$5:$D$534&amp;$E$5:$E$534&amp;$F$5:$F$534)))=1</formula1>
    </dataValidation>
    <dataValidation type="custom" allowBlank="1" showInputMessage="1" showErrorMessage="1" error="为了防止公式计算错误，尽量避免有重复值，请在款项目称后加上日期12/9，或序号1等。" sqref="B61 C61:D61 B62 C62:D62 B64 C64:D64 B66 C66:D66 B67 C67:D67 B69 C69:D69 B75 C75:D75 B79 C79:D79 B81 C81:D81">
      <formula1>SUMPRODUCT(--(($C61&amp;$D61&amp;$E61&amp;$F61)=($C$5:$C$534&amp;$D$5:$D$534&amp;$E$5:$E$534&amp;$F$5:$F$534)))=1</formula1>
    </dataValidation>
    <dataValidation type="custom" allowBlank="1" showInputMessage="1" showErrorMessage="1" errorTitle="注意" error="为了防止公式计算错误，尽量避免有重复值，请在款项目称后加上日期12/9，或序号1等。" sqref="D72">
      <formula1>SUMPRODUCT(--(($C72&amp;$D72&amp;$E72&amp;$F72)=($C$5:$C$530&amp;$D$5:$D$530&amp;$E$5:$E$530&amp;$F$5:$F$530)))=1</formula1>
    </dataValidation>
    <dataValidation type="custom" allowBlank="1" showInputMessage="1" showErrorMessage="1" error="为了防止公式计算错误，尽量避免有重复值，请在款项目称后加上日期12/9，或序号1等。" sqref="B68 C68:D68 B70 C70:D70 B71 C71:D71 B73 C73:D73 B80 C80:D80 B82 C82:D82 B83 C83:D83 B84 C84:D84 B85 C85:D85 B86 C86:D86 B89 C89:D89 B100 C100:D100 B87:B88 B90:B99 C87:D88 C91:D99">
      <formula1>SUMPRODUCT(--(($C68&amp;$D68&amp;$E68&amp;$F68)=($C$5:$C$509&amp;$D$5:$D$509&amp;$E$5:$E$509&amp;$F$5:$F$509)))=1</formula1>
    </dataValidation>
    <dataValidation type="custom" allowBlank="1" showInputMessage="1" showErrorMessage="1" errorTitle="注意" error="为了防止公式计算错误，尽量避免有重复值，请在款项目称后加上日期12/9，或序号1等。" sqref="B72:C72">
      <formula1>SUMPRODUCT(--(($C72&amp;$D72&amp;$E71&amp;$F71)=($C$5:$C$533&amp;$D$5:$D$533&amp;$E$5:$E$533&amp;$F$5:$F$533)))=1</formula1>
    </dataValidation>
    <dataValidation type="custom" allowBlank="1" showInputMessage="1" showErrorMessage="1" error="为了防止公式计算错误，尽量避免有重复值，请在款项目称后加上日期12/9，或序号1等。" sqref="B74 C74:D74">
      <formula1>SUMPRODUCT(--(($C74&amp;$D74&amp;$E74&amp;$F74)=($C$5:$C$513&amp;$D$5:$D$513&amp;$E$5:$E$513&amp;$F$5:$F$513)))=1</formula1>
    </dataValidation>
    <dataValidation type="custom" allowBlank="1" showInputMessage="1" showErrorMessage="1" errorTitle="注意" error="为了防止公式计算错误，尽量避免有重复值，请在款项目称后加上日期12/9，或序号1等。" sqref="B76:C76 B77:C77">
      <formula1>SUMPRODUCT(--(($C76&amp;$D76&amp;$E76&amp;$F76)=($C$5:$C$508&amp;$D$5:$D$508&amp;$E$5:$E$508&amp;$F$5:$F$508)))=1</formula1>
    </dataValidation>
    <dataValidation type="custom" allowBlank="1" showInputMessage="1" showErrorMessage="1" errorTitle="注意" error="为了防止公式计算错误，尽量避免有重复值，请在款项目称后加上日期12/9，或序号1等。" sqref="D76 D77">
      <formula1>SUMPRODUCT(--(($C76&amp;$D76&amp;$E76&amp;$F76)=($C$5:$C$509&amp;$D$5:$D$509&amp;$E$5:$E$509&amp;$F$5:$F$509)))=1</formula1>
    </dataValidation>
    <dataValidation type="custom" allowBlank="1" showInputMessage="1" showErrorMessage="1" errorTitle="注意" error="为了防止公式计算错误，尽量避免有重复值，请在款项目称后加上日期12/9，或序号1等。" sqref="B78:C78">
      <formula1>SUMPRODUCT(--(($C78&amp;$D78&amp;$E78&amp;$F78)=($C$5:$C$518&amp;$D$5:$D$518&amp;$E$5:$E$518&amp;$F$5:$F$518)))=1</formula1>
    </dataValidation>
    <dataValidation type="custom" allowBlank="1" showInputMessage="1" showErrorMessage="1" errorTitle="注意" error="为了防止公式计算错误，尽量避免有重复值，请在款项目称后加上日期12/9，或序号1等。" sqref="D78">
      <formula1>SUMPRODUCT(--(($C78&amp;$D78&amp;$E78&amp;$F78)=($C$5:$C$519&amp;$D$5:$D$519&amp;$E$5:$E$519&amp;$F$5:$F$519)))=1</formula1>
    </dataValidation>
    <dataValidation type="custom" allowBlank="1" showInputMessage="1" showErrorMessage="1" error="为了防止公式计算错误，尽量避免有重复值，请在款项目称后加上日期12/9，或序号1等。" sqref="C90 D90">
      <formula1>SUMPRODUCT(--(($C90&amp;$D90&amp;$E90&amp;$F90)=($C$5:$C$504&amp;$D$5:$D$504&amp;$E$5:$E$504&amp;$F$5:$F$504)))=1</formula1>
    </dataValidation>
  </dataValidations>
  <printOptions horizontalCentered="1"/>
  <pageMargins left="0.16" right="0.16" top="0.7900000000000001" bottom="0.59" header="0.51" footer="0.31"/>
  <pageSetup fitToHeight="0" fitToWidth="1" horizontalDpi="600" verticalDpi="600" orientation="landscape" paperSize="9" scale="7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2019-06-18T03:30:42Z</cp:lastPrinted>
  <dcterms:created xsi:type="dcterms:W3CDTF">1996-12-17T01:32:42Z</dcterms:created>
  <dcterms:modified xsi:type="dcterms:W3CDTF">2020-09-21T02:27:31Z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