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8" activeTab="8"/>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三公”经费、行政参公单位机关运行经费情况表" sheetId="8" r:id="rId8"/>
    <sheet name="(100人以下农村小学校点补充公用经费资金)项目支出绩效自评报" sheetId="9" r:id="rId9"/>
    <sheet name="(农村义务教育学校公用经费生均、寄宿制）项目支出绩效自评报告" sheetId="10" r:id="rId10"/>
    <sheet name="(特殊教育公用经费补助资金)项目支出绩效自评报告" sheetId="11" r:id="rId11"/>
    <sheet name="(《助学兴教》奖励金)项目支出绩效自评报告" sheetId="12" r:id="rId12"/>
    <sheet name="(党建工作经费)项目支出绩效自评报告" sheetId="13" r:id="rId13"/>
    <sheet name="(禁毒经费)项目支出绩效自评报告" sheetId="14" r:id="rId14"/>
    <sheet name="(教育系统考务费)项目支出绩效自评报告" sheetId="15" r:id="rId15"/>
    <sheet name="部门整体支出绩效自评报告" sheetId="16" r:id="rId16"/>
    <sheet name="部门整体支出绩效自评表" sheetId="17" r:id="rId17"/>
  </sheets>
  <definedNames/>
  <calcPr fullCalcOnLoad="1"/>
</workbook>
</file>

<file path=xl/sharedStrings.xml><?xml version="1.0" encoding="utf-8"?>
<sst xmlns="http://schemas.openxmlformats.org/spreadsheetml/2006/main" count="1928" uniqueCount="643">
  <si>
    <t>收入支出决算总表</t>
  </si>
  <si>
    <t>部门：勐海县布朗山布朗族乡中心小学校</t>
  </si>
  <si>
    <t>单位：元</t>
  </si>
  <si>
    <t>收入</t>
  </si>
  <si>
    <t>支出</t>
  </si>
  <si>
    <t>项目</t>
  </si>
  <si>
    <t>行次</t>
  </si>
  <si>
    <t>金额</t>
  </si>
  <si>
    <t>项目(按功能分类)</t>
  </si>
  <si>
    <t>栏次</t>
  </si>
  <si>
    <t>1</t>
  </si>
  <si>
    <t>2</t>
  </si>
  <si>
    <t>一、一般公共预算财政拨款收入</t>
  </si>
  <si>
    <t>一、一般公共服务支出</t>
  </si>
  <si>
    <t>29</t>
  </si>
  <si>
    <t>二、政府性基金预算财政拨款收入</t>
  </si>
  <si>
    <t>二、外交支出</t>
  </si>
  <si>
    <t>30</t>
  </si>
  <si>
    <t>三、上级补助收入</t>
  </si>
  <si>
    <t>3</t>
  </si>
  <si>
    <t>三、国防支出</t>
  </si>
  <si>
    <t>31</t>
  </si>
  <si>
    <t>四、事业收入</t>
  </si>
  <si>
    <t>4</t>
  </si>
  <si>
    <t>四、公共安全支出</t>
  </si>
  <si>
    <t>32</t>
  </si>
  <si>
    <t>五、经营收入</t>
  </si>
  <si>
    <t>5</t>
  </si>
  <si>
    <t>五、教育支出</t>
  </si>
  <si>
    <t>33</t>
  </si>
  <si>
    <t>六、附属单位上缴收入</t>
  </si>
  <si>
    <t>6</t>
  </si>
  <si>
    <t>六、科学技术支出</t>
  </si>
  <si>
    <t>34</t>
  </si>
  <si>
    <t>七、其他收入</t>
  </si>
  <si>
    <t>7</t>
  </si>
  <si>
    <t>七、文化旅游体育与传媒支出</t>
  </si>
  <si>
    <t>35</t>
  </si>
  <si>
    <t>8</t>
  </si>
  <si>
    <t>八、社会保障和就业支出</t>
  </si>
  <si>
    <t>36</t>
  </si>
  <si>
    <t>9</t>
  </si>
  <si>
    <t>九、卫生健康支出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</si>
  <si>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</si>
  <si>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</si>
  <si>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</si>
  <si>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</si>
  <si>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</si>
  <si>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</si>
  <si>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</si>
  <si>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</si>
  <si>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</si>
  <si>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</si>
  <si>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</si>
  <si>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</si>
  <si>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</si>
  <si>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</si>
  <si>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</si>
  <si>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</si>
  <si>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</si>
  <si>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</si>
  <si>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</si>
  <si>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</si>
  <si>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</si>
  <si>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</si>
  <si>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</si>
  <si>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</si>
  <si>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</si>
  <si>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</si>
  <si>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十八、自然资源海洋气象等支出</t>
  </si>
  <si>
    <t>46</t>
  </si>
  <si>
    <t>19</t>
  </si>
  <si>
    <t>十九、住房保障支出</t>
  </si>
  <si>
    <t>47</t>
  </si>
  <si>
    <t>20</t>
  </si>
  <si>
    <t>二十、粮油物资储备支出</t>
  </si>
  <si>
    <t>48</t>
  </si>
  <si>
    <t>21</t>
  </si>
  <si>
    <t>二十一、灾害防治及应急管理支出</t>
  </si>
  <si>
    <t>49</t>
  </si>
  <si>
    <t>22</t>
  </si>
  <si>
    <t>二十二、其他支出</t>
  </si>
  <si>
    <t>50</t>
  </si>
  <si>
    <t>23</t>
  </si>
  <si>
    <t>二十三、债务还本支出</t>
  </si>
  <si>
    <t>51</t>
  </si>
  <si>
    <t>24</t>
  </si>
  <si>
    <t>二十四、债务付息支出</t>
  </si>
  <si>
    <t>52</t>
  </si>
  <si>
    <t>本年收入合计</t>
  </si>
  <si>
    <t>25</t>
  </si>
  <si>
    <t>本年支出合计</t>
  </si>
  <si>
    <t>53</t>
  </si>
  <si>
    <t xml:space="preserve">    用事业基金弥补收支差额</t>
  </si>
  <si>
    <t>26</t>
  </si>
  <si>
    <t xml:space="preserve">    结余分配</t>
  </si>
  <si>
    <t>54</t>
  </si>
  <si>
    <t xml:space="preserve">    年初结转和结余</t>
  </si>
  <si>
    <t>27</t>
  </si>
  <si>
    <t xml:space="preserve">    年末结转和结余</t>
  </si>
  <si>
    <t>55</t>
  </si>
  <si>
    <t>总计</t>
  </si>
  <si>
    <t>28</t>
  </si>
  <si>
    <t>56</t>
  </si>
  <si>
    <t>注：本表反映部门本年度的总收支和年初、年末结转结余情况。</t>
  </si>
  <si>
    <t>收入决算表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</si>
  <si>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</si>
  <si>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</si>
  <si>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</si>
  <si>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</si>
  <si>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</si>
  <si>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</si>
  <si>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</si>
  <si>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</si>
  <si>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</si>
  <si>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</si>
  <si>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</si>
  <si>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</si>
  <si>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</si>
  <si>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</si>
  <si>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</si>
  <si>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</si>
  <si>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20132</t>
  </si>
  <si>
    <t>组织事务</t>
  </si>
  <si>
    <t>2013299</t>
  </si>
  <si>
    <t xml:space="preserve">  其他组织事务支出</t>
  </si>
  <si>
    <t>204</t>
  </si>
  <si>
    <t>公共安全支出</t>
  </si>
  <si>
    <t>20402</t>
  </si>
  <si>
    <t>公安</t>
  </si>
  <si>
    <t>2040220</t>
  </si>
  <si>
    <t xml:space="preserve">  执法办案</t>
  </si>
  <si>
    <t>205</t>
  </si>
  <si>
    <t>教育支出</t>
  </si>
  <si>
    <t>20502</t>
  </si>
  <si>
    <t>普通教育</t>
  </si>
  <si>
    <t>2050201</t>
  </si>
  <si>
    <t xml:space="preserve">  学前教育</t>
  </si>
  <si>
    <t>2050202</t>
  </si>
  <si>
    <t xml:space="preserve">  小学教育</t>
  </si>
  <si>
    <t>2050203</t>
  </si>
  <si>
    <t xml:space="preserve">  初中教育</t>
  </si>
  <si>
    <t>2050299</t>
  </si>
  <si>
    <t xml:space="preserve">  其他普通教育支出</t>
  </si>
  <si>
    <t>20507</t>
  </si>
  <si>
    <t>特殊教育</t>
  </si>
  <si>
    <t>2050701</t>
  </si>
  <si>
    <t xml:space="preserve">  特殊学校教育</t>
  </si>
  <si>
    <t>20508</t>
  </si>
  <si>
    <t>进修及培训</t>
  </si>
  <si>
    <t>2050801</t>
  </si>
  <si>
    <t xml:space="preserve">  教师进修</t>
  </si>
  <si>
    <t>20509</t>
  </si>
  <si>
    <t>教育费附加安排的支出</t>
  </si>
  <si>
    <t>2050999</t>
  </si>
  <si>
    <t xml:space="preserve">  其他教育费附加安排的支出</t>
  </si>
  <si>
    <t>20599</t>
  </si>
  <si>
    <t>其他教育支出</t>
  </si>
  <si>
    <t>2059999</t>
  </si>
  <si>
    <t xml:space="preserve">  其他教育支出</t>
  </si>
  <si>
    <t>208</t>
  </si>
  <si>
    <t>社会保障和就业支出</t>
  </si>
  <si>
    <t>20805</t>
  </si>
  <si>
    <t>行政事业单位离退休</t>
  </si>
  <si>
    <t>2080502</t>
  </si>
  <si>
    <t xml:space="preserve">  事业单位离退休</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</si>
  <si>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</si>
  <si>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</si>
  <si>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</si>
  <si>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</si>
  <si>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</si>
  <si>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</si>
  <si>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</si>
  <si>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</si>
  <si>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</si>
  <si>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</si>
  <si>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2101103</t>
  </si>
  <si>
    <t xml:space="preserve">  公务员医疗补助</t>
  </si>
  <si>
    <t>221</t>
  </si>
  <si>
    <t>住房保障支出</t>
  </si>
  <si>
    <t>22102</t>
  </si>
  <si>
    <t>住房改革支出</t>
  </si>
  <si>
    <t>2210201</t>
  </si>
  <si>
    <t xml:space="preserve">  住房公积金</t>
  </si>
  <si>
    <t>229</t>
  </si>
  <si>
    <t>其他支出</t>
  </si>
  <si>
    <t>22960</t>
  </si>
  <si>
    <t>彩票公益金安排的支出</t>
  </si>
  <si>
    <t>2296004</t>
  </si>
  <si>
    <t xml:space="preserve">  用于教育事业的彩票公益金支出</t>
  </si>
  <si>
    <t>注：本表反映部门本年度取得的各项收入情况。</t>
  </si>
  <si>
    <t>支出决算表</t>
  </si>
  <si>
    <t>基本支出</t>
  </si>
  <si>
    <t>项目支出</t>
  </si>
  <si>
    <t>上缴上级支出</t>
  </si>
  <si>
    <t>经营支出</t>
  </si>
  <si>
    <t>对附属单位补助支出</t>
  </si>
  <si>
    <t>注：本表反映部门本年度各项支出情况。</t>
  </si>
  <si>
    <t>财政拨款收入支出决算总表</t>
  </si>
  <si>
    <t>收     入</t>
  </si>
  <si>
    <t>支     出</t>
  </si>
  <si>
    <t>项    目</t>
  </si>
  <si>
    <t>决算数</t>
  </si>
  <si>
    <t>项目（按功能分类）</t>
  </si>
  <si>
    <t>一般公共预算财政拨款</t>
  </si>
  <si>
    <t>政府性基金预算财政拨款</t>
  </si>
  <si>
    <t>栏    次</t>
  </si>
  <si>
    <t>一、一般公共预算财政拨款</t>
  </si>
  <si>
    <t>二、政府性基金预算财政拨款</t>
  </si>
  <si>
    <t>年初财政拨款结转和结余</t>
  </si>
  <si>
    <t>年末财政拨款结转和结余</t>
  </si>
  <si>
    <t>57</t>
  </si>
  <si>
    <t>58</t>
  </si>
  <si>
    <t>注: 本表反映部门本年度一般公共预算财政拨款和政府性基金预算财政拨款的总收支和年初、年末结转结余情况。</t>
  </si>
  <si>
    <t>一般公共预算财政拨款收入支出决算表</t>
  </si>
  <si>
    <t>年初结转和结余</t>
  </si>
  <si>
    <t>本年收入</t>
  </si>
  <si>
    <t>本年支出</t>
  </si>
  <si>
    <t>年末结转和结余</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</si>
  <si>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</si>
  <si>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</si>
  <si>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</si>
  <si>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</si>
  <si>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</si>
  <si>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</si>
  <si>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人员经费</t>
  </si>
  <si>
    <t>公用经费</t>
  </si>
  <si>
    <t>科目编码</t>
  </si>
  <si>
    <t>301</t>
  </si>
  <si>
    <t>工资福利支出</t>
  </si>
  <si>
    <t>302</t>
  </si>
  <si>
    <t>商品和服务支出</t>
  </si>
  <si>
    <t>309</t>
  </si>
  <si>
    <t>资本性支出（基本建设）</t>
  </si>
  <si>
    <t>-</t>
  </si>
  <si>
    <t>311</t>
  </si>
  <si>
    <t>对企业补助（基本建设）</t>
  </si>
  <si>
    <t>30101</t>
  </si>
  <si>
    <t xml:space="preserve">  基本工资</t>
  </si>
  <si>
    <t>30201</t>
  </si>
  <si>
    <t xml:space="preserve">  办公费</t>
  </si>
  <si>
    <t>30901</t>
  </si>
  <si>
    <t xml:space="preserve">  房屋建筑物购建</t>
  </si>
  <si>
    <t>31101</t>
  </si>
  <si>
    <t xml:space="preserve">  资本金注入</t>
  </si>
  <si>
    <t>30102</t>
  </si>
  <si>
    <t xml:space="preserve">  津贴补贴</t>
  </si>
  <si>
    <t>30202</t>
  </si>
  <si>
    <t xml:space="preserve">  印刷费</t>
  </si>
  <si>
    <t>30902</t>
  </si>
  <si>
    <t xml:space="preserve">  办公设备购置</t>
  </si>
  <si>
    <t>31102</t>
  </si>
  <si>
    <t xml:space="preserve">  其他对企业补助</t>
  </si>
  <si>
    <t>30103</t>
  </si>
  <si>
    <t xml:space="preserve">  奖金</t>
  </si>
  <si>
    <t>30203</t>
  </si>
  <si>
    <t xml:space="preserve">  咨询费</t>
  </si>
  <si>
    <t>30903</t>
  </si>
  <si>
    <t xml:space="preserve">  专用设备购置</t>
  </si>
  <si>
    <t>312</t>
  </si>
  <si>
    <t>对企业补助</t>
  </si>
  <si>
    <t>30106</t>
  </si>
  <si>
    <t xml:space="preserve">  伙食补助费</t>
  </si>
  <si>
    <t>30204</t>
  </si>
  <si>
    <t xml:space="preserve">  手续费</t>
  </si>
  <si>
    <t>30905</t>
  </si>
  <si>
    <t xml:space="preserve">  基础设施建设</t>
  </si>
  <si>
    <t>31201</t>
  </si>
  <si>
    <t>30107</t>
  </si>
  <si>
    <t xml:space="preserve">  绩效工资</t>
  </si>
  <si>
    <t>30205</t>
  </si>
  <si>
    <t xml:space="preserve">  水费</t>
  </si>
  <si>
    <t>30906</t>
  </si>
  <si>
    <t xml:space="preserve">  大型修缮</t>
  </si>
  <si>
    <t>31203</t>
  </si>
  <si>
    <t xml:space="preserve">  政府投资基金股权投资</t>
  </si>
  <si>
    <t>30108</t>
  </si>
  <si>
    <t xml:space="preserve">  机关事业单位基本养老保险缴费</t>
  </si>
  <si>
    <t>30206</t>
  </si>
  <si>
    <t xml:space="preserve">  电费</t>
  </si>
  <si>
    <t>30907</t>
  </si>
  <si>
    <t xml:space="preserve">  信息网络及软件购置更新</t>
  </si>
  <si>
    <t>31204</t>
  </si>
  <si>
    <t xml:space="preserve">  费用补贴</t>
  </si>
  <si>
    <t>30109</t>
  </si>
  <si>
    <t xml:space="preserve">  职业年金缴费</t>
  </si>
  <si>
    <t>30207</t>
  </si>
  <si>
    <t xml:space="preserve">  邮电费</t>
  </si>
  <si>
    <t>30908</t>
  </si>
  <si>
    <t xml:space="preserve">  物资储备</t>
  </si>
  <si>
    <t>31205</t>
  </si>
  <si>
    <t xml:space="preserve">  利息补贴</t>
  </si>
  <si>
    <t>30110</t>
  </si>
  <si>
    <t xml:space="preserve">  职工基本医疗保险缴费</t>
  </si>
  <si>
    <t>30208</t>
  </si>
  <si>
    <t xml:space="preserve">  取暖费</t>
  </si>
  <si>
    <t>30913</t>
  </si>
  <si>
    <t xml:space="preserve">  公务用车购置</t>
  </si>
  <si>
    <t>31299</t>
  </si>
  <si>
    <t>30111</t>
  </si>
  <si>
    <t xml:space="preserve">  公务员医疗补助缴费</t>
  </si>
  <si>
    <t>30209</t>
  </si>
  <si>
    <t xml:space="preserve">  物业管理费</t>
  </si>
  <si>
    <t>30919</t>
  </si>
  <si>
    <t xml:space="preserve">  其他交通工具购置</t>
  </si>
  <si>
    <t>313</t>
  </si>
  <si>
    <t>对社会保障基金补助</t>
  </si>
  <si>
    <t>30112</t>
  </si>
  <si>
    <t xml:space="preserve">  其他社会保障缴费</t>
  </si>
  <si>
    <t>30211</t>
  </si>
  <si>
    <t xml:space="preserve">  差旅费</t>
  </si>
  <si>
    <t>30921</t>
  </si>
  <si>
    <t xml:space="preserve">  文物和陈列品购置</t>
  </si>
  <si>
    <t>31302</t>
  </si>
  <si>
    <t xml:space="preserve">  对社会保险基金补助</t>
  </si>
  <si>
    <t>30113</t>
  </si>
  <si>
    <t>30212</t>
  </si>
  <si>
    <t xml:space="preserve">  因公出国（境）费用</t>
  </si>
  <si>
    <t>30922</t>
  </si>
  <si>
    <t xml:space="preserve">  无形资产购置</t>
  </si>
  <si>
    <t>31303</t>
  </si>
  <si>
    <t xml:space="preserve">  补充全国社会保障基金</t>
  </si>
  <si>
    <t>30114</t>
  </si>
  <si>
    <t xml:space="preserve">  医疗费</t>
  </si>
  <si>
    <t>30213</t>
  </si>
  <si>
    <t xml:space="preserve">  维修(护)费</t>
  </si>
  <si>
    <t>30999</t>
  </si>
  <si>
    <t xml:space="preserve">  其他基本建设支出</t>
  </si>
  <si>
    <t>399</t>
  </si>
  <si>
    <t>30199</t>
  </si>
  <si>
    <t xml:space="preserve">  其他工资福利支出</t>
  </si>
  <si>
    <t>30214</t>
  </si>
  <si>
    <t xml:space="preserve">  租赁费</t>
  </si>
  <si>
    <t>310</t>
  </si>
  <si>
    <t>资本性支出</t>
  </si>
  <si>
    <t>39906</t>
  </si>
  <si>
    <t xml:space="preserve">  赠与</t>
  </si>
  <si>
    <t>303</t>
  </si>
  <si>
    <t>对个人和家庭的补助</t>
  </si>
  <si>
    <t>30215</t>
  </si>
  <si>
    <t xml:space="preserve">  会议费</t>
  </si>
  <si>
    <t>31001</t>
  </si>
  <si>
    <t>39907</t>
  </si>
  <si>
    <t xml:space="preserve">  国家赔偿费用支出</t>
  </si>
  <si>
    <t>30301</t>
  </si>
  <si>
    <t xml:space="preserve">  离休费</t>
  </si>
  <si>
    <t>30216</t>
  </si>
  <si>
    <t xml:space="preserve">  培训费</t>
  </si>
  <si>
    <t>31002</t>
  </si>
  <si>
    <t>39908</t>
  </si>
  <si>
    <t xml:space="preserve">  对民间非营利组织和群众性自治组织补贴</t>
  </si>
  <si>
    <t>30302</t>
  </si>
  <si>
    <t xml:space="preserve">  退休费</t>
  </si>
  <si>
    <t>30217</t>
  </si>
  <si>
    <t xml:space="preserve">  公务接待费</t>
  </si>
  <si>
    <t>31003</t>
  </si>
  <si>
    <t>39999</t>
  </si>
  <si>
    <t xml:space="preserve">  其他支出</t>
  </si>
  <si>
    <t>30303</t>
  </si>
  <si>
    <t xml:space="preserve">  退职（役）费</t>
  </si>
  <si>
    <t>30218</t>
  </si>
  <si>
    <t xml:space="preserve">  专用材料费</t>
  </si>
  <si>
    <t>31005</t>
  </si>
  <si>
    <t>30304</t>
  </si>
  <si>
    <t xml:space="preserve">  抚恤金</t>
  </si>
  <si>
    <t>30224</t>
  </si>
  <si>
    <t xml:space="preserve">  被装购置费</t>
  </si>
  <si>
    <t>31006</t>
  </si>
  <si>
    <t>30305</t>
  </si>
  <si>
    <t xml:space="preserve">  生活补助</t>
  </si>
  <si>
    <t>30225</t>
  </si>
  <si>
    <t xml:space="preserve">  专用燃料费</t>
  </si>
  <si>
    <t>31007</t>
  </si>
  <si>
    <t>30306</t>
  </si>
  <si>
    <t xml:space="preserve">  救济费</t>
  </si>
  <si>
    <t>30226</t>
  </si>
  <si>
    <t xml:space="preserve">  劳务费</t>
  </si>
  <si>
    <t>31008</t>
  </si>
  <si>
    <t>30307</t>
  </si>
  <si>
    <t xml:space="preserve">  医疗费补助</t>
  </si>
  <si>
    <t>30227</t>
  </si>
  <si>
    <t xml:space="preserve">  委托业务费</t>
  </si>
  <si>
    <t>31009</t>
  </si>
  <si>
    <t xml:space="preserve">  土地补偿</t>
  </si>
  <si>
    <t>30308</t>
  </si>
  <si>
    <t xml:space="preserve">  助学金</t>
  </si>
  <si>
    <t>30228</t>
  </si>
  <si>
    <t xml:space="preserve">  工会经费</t>
  </si>
  <si>
    <t>31010</t>
  </si>
  <si>
    <t xml:space="preserve">  安置补助</t>
  </si>
  <si>
    <t>30309</t>
  </si>
  <si>
    <t xml:space="preserve">  奖励金</t>
  </si>
  <si>
    <t>30229</t>
  </si>
  <si>
    <t xml:space="preserve">  福利费</t>
  </si>
  <si>
    <t>31011</t>
  </si>
  <si>
    <t xml:space="preserve">  地上附着物和青苗补偿</t>
  </si>
  <si>
    <t>30310</t>
  </si>
  <si>
    <t xml:space="preserve">  个人农业生产补贴</t>
  </si>
  <si>
    <t>30231</t>
  </si>
  <si>
    <t xml:space="preserve">  公务用车运行维护费</t>
  </si>
  <si>
    <t>31012</t>
  </si>
  <si>
    <t xml:space="preserve">  拆迁补偿</t>
  </si>
  <si>
    <t>30399</t>
  </si>
  <si>
    <t xml:space="preserve">  其他对个人和家庭的补助</t>
  </si>
  <si>
    <t>30239</t>
  </si>
  <si>
    <t xml:space="preserve">  其他交通费用</t>
  </si>
  <si>
    <t>31013</t>
  </si>
  <si>
    <t>30240</t>
  </si>
  <si>
    <t xml:space="preserve">  税金及附加费用</t>
  </si>
  <si>
    <t>31019</t>
  </si>
  <si>
    <t>30299</t>
  </si>
  <si>
    <t xml:space="preserve">  其他商品和服务支出</t>
  </si>
  <si>
    <t>31021</t>
  </si>
  <si>
    <t>307</t>
  </si>
  <si>
    <t>债务利息及费用支出</t>
  </si>
  <si>
    <t>31022</t>
  </si>
  <si>
    <t>30701</t>
  </si>
  <si>
    <t xml:space="preserve">  国内债务付息</t>
  </si>
  <si>
    <t>31099</t>
  </si>
  <si>
    <t xml:space="preserve">  其他资本性支出</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</si>
  <si>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</si>
  <si>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</si>
  <si>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</si>
  <si>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</si>
  <si>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</si>
  <si>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</si>
  <si>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</si>
  <si>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</si>
  <si>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</si>
  <si>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</si>
  <si>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注：本表反映部门本年度政府性基金预算财政拨款的收支和年初、年末结转结余情况。</t>
  </si>
  <si>
    <t>“三公”经费、行政参公单位机关运行经费情况表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</si>
  <si>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</si>
  <si>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</si>
  <si>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</si>
  <si>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</si>
  <si>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</si>
  <si>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</si>
  <si>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</si>
  <si>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</si>
  <si>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</si>
  <si>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</si>
  <si>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</si>
  <si>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</si>
  <si>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</si>
  <si>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</si>
  <si>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</si>
  <si>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</si>
  <si>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</si>
  <si>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</si>
  <si>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</si>
  <si>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</si>
  <si>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</si>
  <si>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</si>
  <si>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</si>
  <si>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</si>
  <si>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</si>
  <si>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</si>
  <si>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</si>
  <si>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</si>
  <si>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</si>
  <si>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备注</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</si>
  <si>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 车辆情况。</t>
  </si>
  <si>
    <t xml:space="preserve">    2．“机关运行经费”为行政单位和参照公务员法管理的事业单位使用一般公共预算财政拨款安排的基本支出中的日常公用经费支出。</t>
  </si>
  <si>
    <t>项目支出绩效自评报告（表）</t>
  </si>
  <si>
    <t>单位：万元</t>
  </si>
  <si>
    <t>项目名称</t>
  </si>
  <si>
    <t>100人以下农村小学校点补充公用经费资金</t>
  </si>
  <si>
    <t>主管部门</t>
  </si>
  <si>
    <t>勐海县教育体育局</t>
  </si>
  <si>
    <t>实施单位</t>
  </si>
  <si>
    <t>勐海县布朗山九年制学校</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</si>
  <si>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</si>
  <si>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</si>
  <si>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</si>
  <si>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</si>
  <si>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</si>
  <si>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</si>
  <si>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</si>
  <si>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</si>
  <si>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</si>
  <si>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</si>
  <si>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</si>
  <si>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</si>
  <si>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</si>
  <si>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实际完成情况</t>
  </si>
  <si>
    <t>以2018-2019学年教育事业统计报表学生数为依据，按时、足额下达2019年100人以下农村小学校点补充公用经费资金，农村10人以上不足100人的小学校点按100人核定公用经费，不足10人的校点按30人核定公用经费，补助标准为600元/生.年。确保所有100人以下农村小学校点公用经费补助资金能够有效保障学校正常运转，不因资金短缺而影响学校正常的教学秩序，确保教师培训所需资金得到有效保障。</t>
  </si>
  <si>
    <t>2019年，以2018-2019学年教育事业统计报表学生数为依据，我校是九年一贯制学校，其中校点有8个，不足100人的校点有5人，分别为空坎教学点在校生人数35人，老曼峨教学点在校人数29人，章家老寨教学点在校生人数49人，章家三队39人，坝卡囡教学点在校人数53人，学校按规定执行财政拨款，确保所有100人以下农村小学校点公用经费补助资金能够有效保障学校正常运转，不因资金短缺而影响学校正常的教学秩序。教师培训费占学校年度公用经费的比率0.35%</t>
  </si>
  <si>
    <t>绩效指标</t>
  </si>
  <si>
    <t>一级
指标</t>
  </si>
  <si>
    <t>二级指标</t>
  </si>
  <si>
    <t>三级指标</t>
  </si>
  <si>
    <t xml:space="preserve">年度指标值 </t>
  </si>
  <si>
    <t>实际完成值</t>
  </si>
  <si>
    <t>偏差原因分析及改进措施</t>
  </si>
  <si>
    <t>产出
指标 （50分）</t>
  </si>
  <si>
    <t>数量指标</t>
  </si>
  <si>
    <t>资金到位率</t>
  </si>
  <si>
    <t>无偏差</t>
  </si>
  <si>
    <t>质量指标</t>
  </si>
  <si>
    <t>补助人数覆盖率</t>
  </si>
  <si>
    <t>补助标准达标率</t>
  </si>
  <si>
    <t>教师培训费占学校年度公用经费的比率</t>
  </si>
  <si>
    <t>≥10%</t>
  </si>
  <si>
    <t>0.35%</t>
  </si>
  <si>
    <t>学校学生人数多校点分散教师培训不集中，今后加大培训力度</t>
  </si>
  <si>
    <t>成本指标</t>
  </si>
  <si>
    <t>补助标准（元/生.年)</t>
  </si>
  <si>
    <t>效益
指标 （30分）</t>
  </si>
  <si>
    <t>社会效益指标</t>
  </si>
  <si>
    <t>补助对象政策的知晓度</t>
  </si>
  <si>
    <t>＞90%</t>
  </si>
  <si>
    <t xml:space="preserve">满意度
指标      （10分）       </t>
  </si>
  <si>
    <t>服务对象满意度
指标</t>
  </si>
  <si>
    <t>学生满意度</t>
  </si>
  <si>
    <t>家长满意度</t>
  </si>
  <si>
    <t>其他需要说明的事项</t>
  </si>
  <si>
    <t>其他资金为中央资金430600元，省级资金为91470元，州级资金为1613元。</t>
  </si>
  <si>
    <t>总分</t>
  </si>
  <si>
    <t xml:space="preserve">自评等级：优
</t>
  </si>
  <si>
    <t>2019年农村义务教育学校公用经费（生均、寄宿制）</t>
  </si>
  <si>
    <t>勐海县布朗山乡中心小学校</t>
  </si>
  <si>
    <t>以2018-2019学年事业统计学生数为基数测算，范围为城乡义务教育阶段学校所有学生减去随班就读及送教上门特教学生的学生数，城乡义务教育学校生均公用经费拨款标准按照小学600元/生.年，初中800元/生.年的标准执行,对寄宿制学校按照寄宿学生数每生每年再增加200元的公用经费补助，确保城乡义务教育学校公用经费补助资金能够有效保障学校正常运转，完成教育教学活动和其他日常工作任务，不因资金短缺而影响学校正常的教育教学秩序，确保教师培训所需资金得到有效保障。</t>
  </si>
  <si>
    <t>2019年，以2018-2019年勐海县布朗山乡中心小学，事业统计学生总数为2383人，其中初中544人，小学1839人，补助标准按照小学600元/生.年，初中800元/生.年的标准执行,对寄宿制学校按照寄宿学生数每生每年再增加200元的公用经费补助（生均、寄宿）184.645万元，学校按规定合理使用财政下拨的资金，确保我校城乡义务教育学校公用经费补助资金能够有效保障学校正常运转，完成教育教学活动和其他日常工作任务，不因资金短缺而影响学校正常的教育教学秩序，教师培训费占学校年度公用经费的比率7%。</t>
  </si>
  <si>
    <t>小学阶段应补助人数（人）</t>
  </si>
  <si>
    <t>无差异</t>
  </si>
  <si>
    <t>初中阶段应补助人数（人）</t>
  </si>
  <si>
    <t>寄宿生应补助人数（人）</t>
  </si>
  <si>
    <t>补助范围占在校学生数比例</t>
  </si>
  <si>
    <t>时效指标</t>
  </si>
  <si>
    <t>补助资金当年到位率</t>
  </si>
  <si>
    <t>小学公用经费人均补助标准（元)</t>
  </si>
  <si>
    <t>初中公用经费人均补助标准(元)</t>
  </si>
  <si>
    <t>寄宿生公用经费在基础标准上人均增加额（元）</t>
  </si>
  <si>
    <t>九年义务教育巩固率</t>
  </si>
  <si>
    <r>
      <rPr>
        <sz val="9"/>
        <color indexed="8"/>
        <rFont val="宋体"/>
        <family val="0"/>
      </rPr>
      <t>≧</t>
    </r>
    <r>
      <rPr>
        <sz val="9"/>
        <color indexed="8"/>
        <rFont val="宋体"/>
        <family val="0"/>
      </rPr>
      <t>93%</t>
    </r>
  </si>
  <si>
    <t>因我县初中阶段辍学生辍学率相对较高，导致九年义务教育巩固率完不成既定目标。整改：1.加强组织领导，进一步强化“双线六长”、“挂包单位包村”“挂包人包户”工作机制；2.加大宣传力度，全面落实控辍保学工作“四步法”；3.强化控辍保学动态监测和管理机制；5.压实控辍保学法定职责；6.强化部门联控责任；7.全面落实扶贫政策；8.强化考核督查。</t>
  </si>
  <si>
    <t>部分学生年龄小兴趣单一，对补助政策不了解，理解不透彻，今后加大强调宣传力度</t>
  </si>
  <si>
    <t>可持续影响指标</t>
  </si>
  <si>
    <t>义务教育免费年限（小学）（年）</t>
  </si>
  <si>
    <t>义务教育免费年限（初中）（年）</t>
  </si>
  <si>
    <t>≥95%</t>
  </si>
  <si>
    <t>1、九年义务教育巩固率由勐海县教育体育局统一提供；其中小学中央资金101.68万元，省级资金22.59万元，州级资金0.4万元；初中中央资金44.81万元，省级资金9.83万元，州级资金0.17万元。</t>
  </si>
  <si>
    <t>2019年特殊教育公用经费补助资金</t>
  </si>
  <si>
    <t>以2018-2019学年教育事业统计报表学生数为依据，范围为所有特殊教育学校和义务教育特殊教育学生，按时、足额下达特殊教育学校生均公用经费补助资金。特殊教育公用经费补助资金拨款标准按照6000元/生.年执行，确保特殊教育公用经费补助资金能够有效保障学校正常运转，不因资金短缺而影响学校正常的教育教学秩序，残疾学生入学率逐步提高。</t>
  </si>
  <si>
    <t>2019年，以2018-2019学年教育事业统计报表学生数全校送教上门学生数12人其中小学8人，初中4人，随班就读8人，其中初中4人，小学4人，实际到位资金4.16万元，学校按规定执行特殊教育公用补助资金的使用，确保特殊教育公用经费补助资金能够有效保障学校正常运转，未因资金短缺而影响学校正常的教育教学秩序，残疾学生入学率逐步提高。</t>
  </si>
  <si>
    <t>西财教发〔2019〕408号、西财教发〔2019〕277号文件下达2019年特殊教育公用经费，因资金文件于2019年12月下达，下达时间较晚，勐海县教育体育局当年虽已向勐海县财政局请拨资金，但资金未能在当年拨付到学校，2020年资金可以正常拨付后勐海县教育体育局已重新向勐海县财政局提出资金请拨，资金已于2020年2月下达。</t>
  </si>
  <si>
    <t>补助标准达标率（6000元/生.年)</t>
  </si>
  <si>
    <t>残疾儿童入学率</t>
  </si>
  <si>
    <t>≧95%</t>
  </si>
  <si>
    <t>补助对象对政策的知晓度</t>
  </si>
  <si>
    <t>≧90%</t>
  </si>
  <si>
    <t>≥90%</t>
  </si>
  <si>
    <t>其中小学中央资金19180元，州级资金82.8元；初中中央资金19180元，州级资金84元。</t>
  </si>
  <si>
    <t>教育发展专项-勐海县2019年《助学兴教》奖励金</t>
  </si>
  <si>
    <t>激励学生勤奋学习、积极向上，德智体全面发展。</t>
  </si>
  <si>
    <t>激励了学生勤奋学习、积极向上，促进了学生德智体全面发展。</t>
  </si>
  <si>
    <t>产出指标 （50分）</t>
  </si>
  <si>
    <t>奖励人数</t>
  </si>
  <si>
    <t xml:space="preserve">效益指标 （30分） </t>
  </si>
  <si>
    <t>促进学生成绩提升</t>
  </si>
  <si>
    <t>良好</t>
  </si>
  <si>
    <t>激励学生勤奋学习、积极向上，德智体全面发展</t>
  </si>
  <si>
    <t xml:space="preserve">满意度指标（10分）       </t>
  </si>
  <si>
    <t>家长学生满意度</t>
  </si>
  <si>
    <t>教育局拨入1300元，学校共奖励13人其中：初中部三好生2人，100元/人共200元；优秀班班干部1人，100元/人，共100元；小学部10人，三好生6人，100元/人，共600元，优秀班干部4人，100无/人，共400元，合计1300元</t>
  </si>
  <si>
    <t>自评等级：优</t>
  </si>
  <si>
    <t>机关党建工作经费</t>
  </si>
  <si>
    <t>按照中央、省委、州委和县委要求，高质量做好学校党组织党建工作。</t>
  </si>
  <si>
    <t>按照上级要求，按时完成学校党建各项任务。</t>
  </si>
  <si>
    <t xml:space="preserve">产出
指标 （50分） </t>
  </si>
  <si>
    <t>专款专用率</t>
  </si>
  <si>
    <t xml:space="preserve">效益
指标 （30分） </t>
  </si>
  <si>
    <t>党支部规范化达标创率</t>
  </si>
  <si>
    <t>党员满意度（百分比）</t>
  </si>
  <si>
    <t>按量入为出原则，因补助经费有限，能开展党建活动不够</t>
  </si>
  <si>
    <t>全县禁毒经费(毒品预防教育宣传工作经费）</t>
  </si>
  <si>
    <t>向全体师生宣传毒品预防知识，进行毒品预防教育，开展学生毒品预防活动。</t>
  </si>
  <si>
    <t>全体师生毒品预防知识得到宣传与教育，已开展学生毒品预防活动</t>
  </si>
  <si>
    <t>毒品预防知识受益人数（人）</t>
  </si>
  <si>
    <t>开展师生毒品预防教育活动次数（次）</t>
  </si>
  <si>
    <t>≥2</t>
  </si>
  <si>
    <t>毒品预防知识宣传教育占全校师生比例（%）</t>
  </si>
  <si>
    <t>预防师生涉毒</t>
  </si>
  <si>
    <t>长期</t>
  </si>
  <si>
    <t>教师满意度（%）</t>
  </si>
  <si>
    <t>学生满意度（%）</t>
  </si>
  <si>
    <t>学生文化水平兴趣有限，对政策理解不够透彻。今后继续加大宣传力度</t>
  </si>
  <si>
    <t>2018年至2019年教育系统考务费</t>
  </si>
  <si>
    <t>勐海县布朗山乡中小学校</t>
  </si>
  <si>
    <t>1、按上级文件完成初中学业水平考试  2、按标准足额及时发放考试考务费</t>
  </si>
  <si>
    <t>2018年至2019年教育系统考务费发放人次</t>
  </si>
  <si>
    <t>考试考务费足额发放率</t>
  </si>
  <si>
    <t>按时开考率</t>
  </si>
  <si>
    <t>资金发放及时率（2019年内）</t>
  </si>
  <si>
    <t>效益指标（30分）</t>
  </si>
  <si>
    <t>确保考试相关工作安全、平稳顺利实施</t>
  </si>
  <si>
    <t>初三学生、家长满意度</t>
  </si>
  <si>
    <t>全年执行2.8636万元，共发放123人</t>
  </si>
  <si>
    <t>部门整体支出绩效自评报告</t>
  </si>
  <si>
    <t>一、部门基本情况</t>
  </si>
  <si>
    <t>（一）部门概况</t>
  </si>
  <si>
    <t>（二）部门绩效目标的设立情况</t>
  </si>
  <si>
    <t>（三）部门整体收支情况</t>
  </si>
  <si>
    <t>（四）部门预算管理制度建设情况</t>
  </si>
  <si>
    <t>二、绩效自评工作情况</t>
  </si>
  <si>
    <t>（一）绩效自评的目的</t>
  </si>
  <si>
    <t>（三）自评组织过程</t>
  </si>
  <si>
    <t>1.前期准备</t>
  </si>
  <si>
    <t>2.组织实施</t>
  </si>
  <si>
    <t>三、评价情况分析及综合评价结论</t>
  </si>
  <si>
    <t>四、存在的问题和整改情况</t>
  </si>
  <si>
    <t>五、绩效自评结果应用</t>
  </si>
  <si>
    <t>六、主要经验及做法</t>
  </si>
  <si>
    <t>七、其他需说明的情况</t>
  </si>
  <si>
    <t>备注：根据海财绩字〔2020〕4号要求，只是一级单位主管局做部门整体支出绩效自评，下属单位不做整体支出绩效自评，因而部门整体支出绩效自评报告（附表10表）是空表。</t>
  </si>
  <si>
    <t>部门整体支出绩效自评表</t>
  </si>
  <si>
    <t>目标</t>
  </si>
  <si>
    <t>任务名称</t>
  </si>
  <si>
    <t>编制预算时提出的2018年任务及措施</t>
  </si>
  <si>
    <t>绩效指标实际执行情况</t>
  </si>
  <si>
    <t>执行情况与年初预算的对比</t>
  </si>
  <si>
    <t>相关情况说明</t>
  </si>
  <si>
    <t>职责履行良好</t>
  </si>
  <si>
    <t>履职效益明显</t>
  </si>
  <si>
    <t>经济效益</t>
  </si>
  <si>
    <t>社会效益</t>
  </si>
  <si>
    <t>生态效益</t>
  </si>
  <si>
    <t>社会公众或服务对象满意度</t>
  </si>
  <si>
    <t>预算配置科学</t>
  </si>
  <si>
    <t>预算编制科学</t>
  </si>
  <si>
    <t>基本支出足额保障</t>
  </si>
  <si>
    <t>确保重点支出安排</t>
  </si>
  <si>
    <t>严控“三公经费”支出</t>
  </si>
  <si>
    <t>预算执行有效</t>
  </si>
  <si>
    <t>严格预算执行</t>
  </si>
  <si>
    <t>严控结转结余</t>
  </si>
  <si>
    <t>项目组织良好</t>
  </si>
  <si>
    <t>“三公经费”节支增效</t>
  </si>
  <si>
    <t>预算管理规范</t>
  </si>
  <si>
    <t>管理制度健全</t>
  </si>
  <si>
    <t>信息公开及时完整</t>
  </si>
  <si>
    <t>资产管理使用规范有效</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</si>
</sst>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00_);_(* \(#,##0.00\);_(* &quot;-&quot;??_);_(@_)"/>
    <numFmt numFmtId="179" formatCode="_(* #,##0_);_(* \(#,##0\);_(* &quot;-&quot;_);_(@_)"/>
    <numFmt numFmtId="180" formatCode="0_ "/>
    <numFmt numFmtId="181" formatCode="0.0_ "/>
  </numFmts>
  <fonts count="63">
    <font>
      <sz val="10"/>
      <name val="Arial"/>
      <family val="2"/>
    </font>
    <font>
      <sz val="10"/>
      <name val="宋体"/>
      <family val="0"/>
    </font>
    <font>
      <sz val="11"/>
      <color indexed="8"/>
      <name val="宋体"/>
      <family val="0"/>
    </font>
    <font>
      <b/>
      <sz val="18"/>
      <color indexed="8"/>
      <name val="宋体"/>
      <family val="0"/>
    </font>
    <font>
      <sz val="11"/>
      <name val="Arial"/>
      <family val="2"/>
    </font>
    <font>
      <sz val="11"/>
      <name val="宋体"/>
      <family val="0"/>
    </font>
    <font>
      <b/>
      <sz val="16"/>
      <color indexed="8"/>
      <name val="黑体"/>
      <family val="3"/>
    </font>
    <font>
      <sz val="12"/>
      <name val="宋体"/>
      <family val="0"/>
    </font>
    <font>
      <sz val="9"/>
      <name val="宋体"/>
      <family val="0"/>
    </font>
    <font>
      <sz val="11"/>
      <color indexed="8"/>
      <name val="仿宋"/>
      <family val="3"/>
    </font>
    <font>
      <sz val="9"/>
      <color indexed="8"/>
      <name val="仿宋"/>
      <family val="3"/>
    </font>
    <font>
      <sz val="11"/>
      <name val="仿宋"/>
      <family val="3"/>
    </font>
    <font>
      <sz val="9"/>
      <color indexed="8"/>
      <name val="宋体"/>
      <family val="0"/>
    </font>
    <font>
      <sz val="8"/>
      <color indexed="8"/>
      <name val="仿宋"/>
      <family val="3"/>
    </font>
    <font>
      <sz val="10"/>
      <color indexed="8"/>
      <name val="仿宋"/>
      <family val="3"/>
    </font>
    <font>
      <sz val="10"/>
      <color indexed="8"/>
      <name val="宋体"/>
      <family val="0"/>
    </font>
    <font>
      <sz val="22"/>
      <name val="黑体"/>
      <family val="3"/>
    </font>
    <font>
      <sz val="11"/>
      <color indexed="9"/>
      <name val="宋体"/>
      <family val="0"/>
    </font>
    <font>
      <b/>
      <sz val="11"/>
      <color indexed="53"/>
      <name val="宋体"/>
      <family val="0"/>
    </font>
    <font>
      <b/>
      <sz val="11"/>
      <color indexed="54"/>
      <name val="宋体"/>
      <family val="0"/>
    </font>
    <font>
      <sz val="11"/>
      <color indexed="17"/>
      <name val="宋体"/>
      <family val="0"/>
    </font>
    <font>
      <sz val="11"/>
      <color indexed="16"/>
      <name val="宋体"/>
      <family val="0"/>
    </font>
    <font>
      <b/>
      <sz val="11"/>
      <color indexed="63"/>
      <name val="宋体"/>
      <family val="0"/>
    </font>
    <font>
      <i/>
      <sz val="11"/>
      <color indexed="23"/>
      <name val="宋体"/>
      <family val="0"/>
    </font>
    <font>
      <u val="single"/>
      <sz val="11"/>
      <color indexed="20"/>
      <name val="宋体"/>
      <family val="0"/>
    </font>
    <font>
      <sz val="11"/>
      <color indexed="10"/>
      <name val="宋体"/>
      <family val="0"/>
    </font>
    <font>
      <b/>
      <sz val="15"/>
      <color indexed="54"/>
      <name val="宋体"/>
      <family val="0"/>
    </font>
    <font>
      <sz val="11"/>
      <color indexed="62"/>
      <name val="宋体"/>
      <family val="0"/>
    </font>
    <font>
      <sz val="11"/>
      <color indexed="19"/>
      <name val="宋体"/>
      <family val="0"/>
    </font>
    <font>
      <sz val="11"/>
      <color indexed="53"/>
      <name val="宋体"/>
      <family val="0"/>
    </font>
    <font>
      <b/>
      <sz val="11"/>
      <color indexed="8"/>
      <name val="宋体"/>
      <family val="0"/>
    </font>
    <font>
      <b/>
      <sz val="11"/>
      <color indexed="9"/>
      <name val="宋体"/>
      <family val="0"/>
    </font>
    <font>
      <b/>
      <sz val="13"/>
      <color indexed="54"/>
      <name val="宋体"/>
      <family val="0"/>
    </font>
    <font>
      <u val="single"/>
      <sz val="11"/>
      <color indexed="12"/>
      <name val="宋体"/>
      <family val="0"/>
    </font>
    <font>
      <b/>
      <sz val="18"/>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6"/>
      <color theme="1"/>
      <name val="黑体"/>
      <family val="3"/>
    </font>
    <font>
      <sz val="11"/>
      <color theme="1"/>
      <name val="仿宋"/>
      <family val="3"/>
    </font>
    <font>
      <sz val="9"/>
      <color theme="1"/>
      <name val="仿宋"/>
      <family val="3"/>
    </font>
    <font>
      <sz val="9"/>
      <color theme="1"/>
      <name val="Calibri"/>
      <family val="0"/>
    </font>
    <font>
      <sz val="11"/>
      <name val="Calibri"/>
      <family val="0"/>
    </font>
    <font>
      <sz val="8"/>
      <color theme="1"/>
      <name val="仿宋"/>
      <family val="3"/>
    </font>
    <font>
      <sz val="9"/>
      <color rgb="FF000000"/>
      <name val="宋体"/>
      <family val="0"/>
    </font>
    <font>
      <sz val="10"/>
      <color theme="1"/>
      <name val="仿宋"/>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color indexed="63"/>
      </top>
      <bottom>
        <color indexed="63"/>
      </bottom>
    </border>
    <border>
      <left style="thin"/>
      <right style="thin"/>
      <top/>
      <bottom style="thin"/>
    </border>
    <border>
      <left style="thin"/>
      <right/>
      <top style="thin"/>
      <bottom style="thin"/>
    </border>
    <border>
      <left/>
      <right style="thin"/>
      <top style="thin"/>
      <bottom style="thin"/>
    </border>
    <border>
      <left/>
      <right/>
      <top style="thin"/>
      <bottom style="thin"/>
    </border>
    <border>
      <left>
        <color indexed="23"/>
      </left>
      <right>
        <color indexed="23"/>
      </right>
      <top>
        <color indexed="8"/>
      </top>
      <bottom style="thin">
        <color indexed="23"/>
      </bottom>
    </border>
    <border>
      <left/>
      <right/>
      <top/>
      <bottom style="thin"/>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color indexed="8"/>
      </left>
      <right style="thin">
        <color indexed="8"/>
      </right>
      <top>
        <color indexed="8"/>
      </top>
      <bottom>
        <color indexed="63"/>
      </bottom>
    </border>
    <border>
      <left>
        <color indexed="8"/>
      </left>
      <right style="thin">
        <color indexed="8"/>
      </right>
      <top>
        <color indexed="8"/>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176"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xf numFmtId="0" fontId="7" fillId="0" borderId="0" applyProtection="0">
      <alignment/>
    </xf>
  </cellStyleXfs>
  <cellXfs count="156">
    <xf numFmtId="0" fontId="0" fillId="0" borderId="0" xfId="0" applyAlignment="1">
      <alignment/>
    </xf>
    <xf numFmtId="0" fontId="0" fillId="0" borderId="0" xfId="0" applyFont="1" applyFill="1" applyAlignment="1">
      <alignment horizontal="center" vertical="center"/>
    </xf>
    <xf numFmtId="0" fontId="2" fillId="0" borderId="0" xfId="0" applyFont="1" applyFill="1" applyAlignment="1">
      <alignment wrapText="1"/>
    </xf>
    <xf numFmtId="0" fontId="2" fillId="0" borderId="0" xfId="0" applyFont="1" applyFill="1" applyAlignment="1">
      <alignment/>
    </xf>
    <xf numFmtId="0" fontId="3" fillId="0" borderId="0" xfId="0" applyFont="1" applyFill="1" applyAlignment="1">
      <alignment horizontal="center" vertical="center"/>
    </xf>
    <xf numFmtId="0" fontId="41" fillId="0" borderId="0" xfId="0" applyFont="1" applyFill="1" applyAlignment="1">
      <alignment horizontal="left" vertical="center"/>
    </xf>
    <xf numFmtId="0" fontId="41" fillId="0" borderId="0" xfId="0" applyFont="1" applyFill="1" applyAlignment="1">
      <alignment horizontal="center" vertical="center"/>
    </xf>
    <xf numFmtId="0" fontId="4" fillId="0" borderId="0" xfId="0" applyFont="1" applyFill="1" applyAlignment="1">
      <alignment horizontal="center" vertical="center"/>
    </xf>
    <xf numFmtId="0" fontId="5" fillId="0" borderId="0" xfId="0" applyFont="1" applyFill="1" applyAlignment="1">
      <alignment horizontal="center" vertical="center"/>
    </xf>
    <xf numFmtId="0" fontId="41" fillId="0" borderId="0" xfId="0" applyNumberFormat="1" applyFont="1" applyFill="1" applyBorder="1" applyAlignment="1" applyProtection="1">
      <alignment horizontal="right" vertical="center"/>
      <protection/>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49" fontId="2" fillId="0" borderId="9" xfId="0" applyNumberFormat="1" applyFont="1" applyFill="1" applyBorder="1" applyAlignment="1">
      <alignment horizontal="left" vertical="center" wrapText="1"/>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0" xfId="0" applyFont="1" applyFill="1" applyAlignment="1">
      <alignment horizontal="center" vertical="center" wrapText="1"/>
    </xf>
    <xf numFmtId="0" fontId="0" fillId="0" borderId="0" xfId="0" applyFont="1" applyFill="1" applyAlignment="1">
      <alignment/>
    </xf>
    <xf numFmtId="0" fontId="41" fillId="0" borderId="0" xfId="0" applyFont="1" applyFill="1" applyAlignment="1">
      <alignment vertical="center"/>
    </xf>
    <xf numFmtId="0" fontId="4" fillId="0" borderId="0" xfId="0" applyFont="1" applyFill="1" applyAlignment="1">
      <alignment/>
    </xf>
    <xf numFmtId="0" fontId="1" fillId="0" borderId="0" xfId="0" applyFont="1" applyFill="1" applyAlignment="1">
      <alignment/>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35" fillId="0" borderId="0" xfId="0" applyFont="1" applyFill="1" applyBorder="1" applyAlignment="1">
      <alignment vertical="center"/>
    </xf>
    <xf numFmtId="0" fontId="35" fillId="0" borderId="0" xfId="0" applyFont="1" applyFill="1" applyBorder="1" applyAlignment="1">
      <alignment horizontal="center"/>
    </xf>
    <xf numFmtId="0" fontId="35" fillId="0" borderId="0" xfId="0" applyFont="1" applyFill="1" applyBorder="1" applyAlignment="1">
      <alignment/>
    </xf>
    <xf numFmtId="0" fontId="55" fillId="0" borderId="0" xfId="0" applyFont="1" applyFill="1" applyBorder="1" applyAlignment="1">
      <alignment horizontal="center" vertical="center"/>
    </xf>
    <xf numFmtId="0" fontId="7" fillId="0" borderId="16" xfId="0" applyFont="1" applyBorder="1" applyAlignment="1">
      <alignment horizontal="left" vertical="center"/>
    </xf>
    <xf numFmtId="0" fontId="8" fillId="0" borderId="16" xfId="0" applyFont="1" applyBorder="1" applyAlignment="1">
      <alignment horizontal="left" vertical="center"/>
    </xf>
    <xf numFmtId="0" fontId="7" fillId="0" borderId="16" xfId="0" applyFont="1" applyBorder="1" applyAlignment="1">
      <alignment horizontal="center" vertical="center"/>
    </xf>
    <xf numFmtId="0" fontId="7" fillId="0" borderId="17" xfId="0" applyFont="1" applyBorder="1" applyAlignment="1">
      <alignment horizontal="right" vertical="center"/>
    </xf>
    <xf numFmtId="0" fontId="56" fillId="0" borderId="9" xfId="0" applyFont="1" applyFill="1" applyBorder="1" applyAlignment="1">
      <alignment horizontal="center" vertical="center"/>
    </xf>
    <xf numFmtId="0" fontId="56" fillId="0" borderId="9" xfId="0" applyFont="1" applyFill="1" applyBorder="1" applyAlignment="1">
      <alignment horizontal="center" vertical="center" wrapText="1"/>
    </xf>
    <xf numFmtId="0" fontId="56" fillId="0" borderId="9" xfId="0" applyFont="1" applyFill="1" applyBorder="1" applyAlignment="1">
      <alignment vertical="center"/>
    </xf>
    <xf numFmtId="9" fontId="56" fillId="0" borderId="9" xfId="0" applyNumberFormat="1" applyFont="1" applyFill="1" applyBorder="1" applyAlignment="1">
      <alignment vertical="center"/>
    </xf>
    <xf numFmtId="0" fontId="56" fillId="0" borderId="9" xfId="0" applyFont="1" applyFill="1" applyBorder="1" applyAlignment="1">
      <alignment horizontal="center" vertical="center" textRotation="255"/>
    </xf>
    <xf numFmtId="0" fontId="56" fillId="0" borderId="9" xfId="0" applyFont="1" applyFill="1" applyBorder="1" applyAlignment="1">
      <alignment vertical="center" wrapText="1"/>
    </xf>
    <xf numFmtId="0" fontId="35" fillId="0" borderId="9" xfId="0" applyFont="1" applyFill="1" applyBorder="1" applyAlignment="1">
      <alignment horizontal="center" vertical="center"/>
    </xf>
    <xf numFmtId="0" fontId="56" fillId="0" borderId="9" xfId="0" applyFont="1" applyFill="1" applyBorder="1" applyAlignment="1">
      <alignment horizontal="left" vertical="center" wrapText="1"/>
    </xf>
    <xf numFmtId="0" fontId="56" fillId="0" borderId="9" xfId="0" applyFont="1" applyFill="1" applyBorder="1" applyAlignment="1">
      <alignment horizontal="left" vertical="center"/>
    </xf>
    <xf numFmtId="0" fontId="56" fillId="0" borderId="9" xfId="0" applyFont="1" applyFill="1" applyBorder="1" applyAlignment="1">
      <alignment horizontal="right" vertical="center"/>
    </xf>
    <xf numFmtId="0" fontId="56" fillId="0" borderId="9" xfId="0" applyNumberFormat="1" applyFont="1" applyFill="1" applyBorder="1" applyAlignment="1" applyProtection="1">
      <alignment vertical="center"/>
      <protection/>
    </xf>
    <xf numFmtId="0" fontId="56" fillId="0" borderId="10" xfId="0" applyFont="1" applyFill="1" applyBorder="1" applyAlignment="1">
      <alignment horizontal="left" vertical="center" wrapText="1"/>
    </xf>
    <xf numFmtId="9" fontId="56" fillId="0" borderId="9" xfId="0" applyNumberFormat="1" applyFont="1" applyFill="1" applyBorder="1" applyAlignment="1">
      <alignment horizontal="right" vertical="center"/>
    </xf>
    <xf numFmtId="9" fontId="56" fillId="0" borderId="9" xfId="0" applyNumberFormat="1" applyFont="1" applyFill="1" applyBorder="1" applyAlignment="1" applyProtection="1">
      <alignment vertical="center"/>
      <protection/>
    </xf>
    <xf numFmtId="0" fontId="56" fillId="0" borderId="10" xfId="0" applyFont="1" applyFill="1" applyBorder="1" applyAlignment="1">
      <alignment horizontal="center" vertical="center" wrapText="1"/>
    </xf>
    <xf numFmtId="0" fontId="56" fillId="0" borderId="12" xfId="0" applyFont="1" applyFill="1" applyBorder="1" applyAlignment="1">
      <alignment horizontal="center" vertical="center" wrapText="1"/>
    </xf>
    <xf numFmtId="0" fontId="35" fillId="0" borderId="0" xfId="0" applyFont="1" applyFill="1" applyBorder="1" applyAlignment="1">
      <alignment wrapText="1"/>
    </xf>
    <xf numFmtId="0" fontId="55" fillId="0" borderId="0" xfId="0" applyFont="1" applyFill="1" applyBorder="1" applyAlignment="1">
      <alignment horizontal="center" vertical="center" wrapText="1"/>
    </xf>
    <xf numFmtId="10" fontId="56" fillId="0" borderId="9" xfId="0" applyNumberFormat="1" applyFont="1" applyFill="1" applyBorder="1" applyAlignment="1">
      <alignment vertical="center"/>
    </xf>
    <xf numFmtId="9" fontId="56" fillId="0" borderId="9" xfId="0" applyNumberFormat="1" applyFont="1" applyFill="1" applyBorder="1" applyAlignment="1">
      <alignment horizontal="center" vertical="center"/>
    </xf>
    <xf numFmtId="0" fontId="35" fillId="0" borderId="9" xfId="0" applyFont="1" applyFill="1" applyBorder="1" applyAlignment="1">
      <alignment horizontal="center" vertical="center" wrapText="1"/>
    </xf>
    <xf numFmtId="0" fontId="57" fillId="0" borderId="9" xfId="0" applyFont="1" applyFill="1" applyBorder="1" applyAlignment="1">
      <alignment horizontal="left" vertical="center" wrapText="1"/>
    </xf>
    <xf numFmtId="0" fontId="11" fillId="0" borderId="9" xfId="0" applyFont="1" applyFill="1" applyBorder="1" applyAlignment="1">
      <alignment horizontal="center" vertical="center"/>
    </xf>
    <xf numFmtId="180" fontId="11" fillId="0" borderId="9" xfId="0" applyNumberFormat="1" applyFont="1" applyFill="1" applyBorder="1" applyAlignment="1">
      <alignment horizontal="center" vertical="center"/>
    </xf>
    <xf numFmtId="0" fontId="58" fillId="0" borderId="9" xfId="0" applyFont="1" applyFill="1" applyBorder="1" applyAlignment="1">
      <alignment horizontal="left" vertical="center" wrapText="1"/>
    </xf>
    <xf numFmtId="180" fontId="56" fillId="0" borderId="9" xfId="0" applyNumberFormat="1" applyFont="1" applyFill="1" applyBorder="1" applyAlignment="1">
      <alignment horizontal="center" vertical="center"/>
    </xf>
    <xf numFmtId="0" fontId="35" fillId="0" borderId="0" xfId="0" applyFont="1" applyFill="1" applyBorder="1" applyAlignment="1">
      <alignment horizontal="center" vertical="center"/>
    </xf>
    <xf numFmtId="0" fontId="11" fillId="0" borderId="9" xfId="0" applyFont="1" applyFill="1" applyBorder="1" applyAlignment="1">
      <alignment horizontal="center" vertical="center" wrapText="1"/>
    </xf>
    <xf numFmtId="0" fontId="56" fillId="33" borderId="9" xfId="0" applyFont="1" applyFill="1" applyBorder="1" applyAlignment="1">
      <alignment horizontal="center" vertical="center"/>
    </xf>
    <xf numFmtId="0" fontId="1" fillId="0" borderId="9" xfId="0" applyNumberFormat="1" applyFont="1" applyFill="1" applyBorder="1" applyAlignment="1">
      <alignment horizontal="center" vertical="center" wrapText="1"/>
    </xf>
    <xf numFmtId="9" fontId="1" fillId="0" borderId="9" xfId="0" applyNumberFormat="1" applyFont="1" applyFill="1" applyBorder="1" applyAlignment="1">
      <alignment horizontal="center" vertical="center"/>
    </xf>
    <xf numFmtId="180" fontId="56" fillId="0" borderId="9" xfId="0" applyNumberFormat="1" applyFont="1" applyFill="1" applyBorder="1" applyAlignment="1">
      <alignment vertical="center"/>
    </xf>
    <xf numFmtId="9" fontId="1" fillId="0" borderId="9" xfId="0" applyNumberFormat="1" applyFont="1" applyFill="1" applyBorder="1" applyAlignment="1">
      <alignment horizontal="right" vertical="center"/>
    </xf>
    <xf numFmtId="9" fontId="56" fillId="33" borderId="9" xfId="0" applyNumberFormat="1" applyFont="1" applyFill="1" applyBorder="1" applyAlignment="1">
      <alignment vertical="center"/>
    </xf>
    <xf numFmtId="9" fontId="59" fillId="33" borderId="9" xfId="0" applyNumberFormat="1" applyFont="1" applyFill="1" applyBorder="1" applyAlignment="1">
      <alignment horizontal="center" vertical="center"/>
    </xf>
    <xf numFmtId="0" fontId="60" fillId="0" borderId="9" xfId="0" applyFont="1" applyFill="1" applyBorder="1" applyAlignment="1">
      <alignment vertical="center" wrapText="1"/>
    </xf>
    <xf numFmtId="0" fontId="35" fillId="33" borderId="0" xfId="0" applyFont="1" applyFill="1" applyBorder="1" applyAlignment="1">
      <alignment vertical="center"/>
    </xf>
    <xf numFmtId="0" fontId="35" fillId="0" borderId="0" xfId="0" applyFont="1" applyFill="1" applyBorder="1" applyAlignment="1">
      <alignment horizontal="left" vertical="center" wrapText="1"/>
    </xf>
    <xf numFmtId="0" fontId="56" fillId="0" borderId="9" xfId="0" applyFont="1" applyFill="1" applyBorder="1" applyAlignment="1">
      <alignment horizontal="right" vertical="center" wrapText="1"/>
    </xf>
    <xf numFmtId="0" fontId="56" fillId="0" borderId="9" xfId="0" applyNumberFormat="1" applyFont="1" applyFill="1" applyBorder="1" applyAlignment="1" applyProtection="1">
      <alignment horizontal="right" vertical="center"/>
      <protection/>
    </xf>
    <xf numFmtId="0" fontId="56" fillId="33" borderId="9" xfId="0" applyFont="1" applyFill="1" applyBorder="1" applyAlignment="1">
      <alignment horizontal="center" vertical="center" textRotation="255"/>
    </xf>
    <xf numFmtId="0" fontId="56" fillId="33" borderId="9" xfId="0" applyFont="1" applyFill="1" applyBorder="1" applyAlignment="1">
      <alignment vertical="center" wrapText="1"/>
    </xf>
    <xf numFmtId="9" fontId="1" fillId="33" borderId="9" xfId="0" applyNumberFormat="1" applyFont="1" applyFill="1" applyBorder="1" applyAlignment="1">
      <alignment horizontal="right" vertical="center" wrapText="1"/>
    </xf>
    <xf numFmtId="9" fontId="56" fillId="33" borderId="9" xfId="0" applyNumberFormat="1" applyFont="1" applyFill="1" applyBorder="1" applyAlignment="1">
      <alignment horizontal="right" vertical="center"/>
    </xf>
    <xf numFmtId="0" fontId="56" fillId="33" borderId="9" xfId="0" applyFont="1" applyFill="1" applyBorder="1" applyAlignment="1">
      <alignment vertical="center"/>
    </xf>
    <xf numFmtId="181" fontId="56" fillId="33" borderId="9" xfId="0" applyNumberFormat="1" applyFont="1" applyFill="1" applyBorder="1" applyAlignment="1">
      <alignment vertical="center"/>
    </xf>
    <xf numFmtId="9" fontId="1" fillId="0" borderId="9" xfId="0" applyNumberFormat="1" applyFont="1" applyFill="1" applyBorder="1" applyAlignment="1">
      <alignment horizontal="right" vertical="center" wrapText="1"/>
    </xf>
    <xf numFmtId="0" fontId="11" fillId="0" borderId="9" xfId="0" applyFont="1" applyFill="1" applyBorder="1" applyAlignment="1">
      <alignment vertical="center"/>
    </xf>
    <xf numFmtId="9" fontId="12" fillId="0" borderId="12" xfId="0" applyNumberFormat="1" applyFont="1" applyFill="1" applyBorder="1" applyAlignment="1">
      <alignment horizontal="right" vertical="center" wrapText="1"/>
    </xf>
    <xf numFmtId="0" fontId="1" fillId="0" borderId="9" xfId="0" applyFont="1" applyFill="1" applyBorder="1" applyAlignment="1">
      <alignment horizontal="right" vertical="center" wrapText="1"/>
    </xf>
    <xf numFmtId="0" fontId="11" fillId="0" borderId="9" xfId="0" applyFont="1" applyFill="1" applyBorder="1" applyAlignment="1">
      <alignment vertical="center" wrapText="1"/>
    </xf>
    <xf numFmtId="9" fontId="61" fillId="0" borderId="12" xfId="0" applyNumberFormat="1" applyFont="1" applyFill="1" applyBorder="1" applyAlignment="1">
      <alignment horizontal="right" vertical="center" wrapText="1"/>
    </xf>
    <xf numFmtId="10" fontId="56" fillId="0" borderId="9" xfId="0" applyNumberFormat="1" applyFont="1" applyFill="1" applyBorder="1" applyAlignment="1">
      <alignment horizontal="right" vertical="center"/>
    </xf>
    <xf numFmtId="9" fontId="59" fillId="0" borderId="9" xfId="0" applyNumberFormat="1" applyFont="1" applyFill="1" applyBorder="1" applyAlignment="1">
      <alignment horizontal="right" vertical="center" wrapText="1"/>
    </xf>
    <xf numFmtId="181" fontId="56" fillId="0" borderId="9" xfId="0" applyNumberFormat="1" applyFont="1" applyFill="1" applyBorder="1" applyAlignment="1">
      <alignment vertical="center"/>
    </xf>
    <xf numFmtId="0" fontId="59" fillId="0" borderId="9" xfId="0" applyFont="1" applyFill="1" applyBorder="1" applyAlignment="1">
      <alignment horizontal="right" vertical="center" wrapText="1"/>
    </xf>
    <xf numFmtId="9" fontId="59" fillId="0" borderId="9" xfId="0" applyNumberFormat="1" applyFont="1" applyFill="1" applyBorder="1" applyAlignment="1">
      <alignment horizontal="right" vertical="center"/>
    </xf>
    <xf numFmtId="0" fontId="55" fillId="0" borderId="0" xfId="0" applyFont="1" applyFill="1" applyBorder="1" applyAlignment="1">
      <alignment horizontal="left" vertical="center" wrapText="1"/>
    </xf>
    <xf numFmtId="0" fontId="56" fillId="33" borderId="9" xfId="0" applyFont="1" applyFill="1" applyBorder="1" applyAlignment="1">
      <alignment horizontal="left" vertical="center" wrapText="1"/>
    </xf>
    <xf numFmtId="0" fontId="62" fillId="0" borderId="9" xfId="0" applyFont="1" applyFill="1" applyBorder="1" applyAlignment="1">
      <alignment horizontal="left" vertical="center" wrapText="1"/>
    </xf>
    <xf numFmtId="0" fontId="35" fillId="0" borderId="9" xfId="0" applyFont="1" applyFill="1" applyBorder="1" applyAlignment="1">
      <alignment horizontal="left" vertical="center" wrapText="1"/>
    </xf>
    <xf numFmtId="0" fontId="1" fillId="33" borderId="9" xfId="63" applyNumberFormat="1" applyFont="1" applyFill="1" applyBorder="1" applyAlignment="1">
      <alignment horizontal="left" vertical="center" wrapText="1"/>
    </xf>
    <xf numFmtId="9" fontId="1" fillId="33" borderId="9" xfId="0" applyNumberFormat="1" applyFont="1" applyFill="1" applyBorder="1" applyAlignment="1">
      <alignment horizontal="center" vertical="center" wrapText="1"/>
    </xf>
    <xf numFmtId="0" fontId="1" fillId="33" borderId="13" xfId="63" applyNumberFormat="1" applyFont="1" applyFill="1" applyBorder="1" applyAlignment="1">
      <alignment horizontal="left" vertical="center" wrapText="1"/>
    </xf>
    <xf numFmtId="49" fontId="56" fillId="0" borderId="9" xfId="0" applyNumberFormat="1" applyFont="1" applyFill="1" applyBorder="1" applyAlignment="1">
      <alignment horizontal="center" vertical="center"/>
    </xf>
    <xf numFmtId="0" fontId="1" fillId="33" borderId="9" xfId="0" applyFont="1" applyFill="1" applyBorder="1" applyAlignment="1">
      <alignment horizontal="center" vertical="center" wrapText="1"/>
    </xf>
    <xf numFmtId="9" fontId="1" fillId="33" borderId="9" xfId="0" applyNumberFormat="1" applyFont="1" applyFill="1" applyBorder="1" applyAlignment="1">
      <alignment horizontal="center" vertical="center"/>
    </xf>
    <xf numFmtId="0" fontId="15" fillId="33" borderId="9" xfId="63" applyNumberFormat="1" applyFont="1" applyFill="1" applyBorder="1" applyAlignment="1">
      <alignment horizontal="left" vertical="center" wrapText="1"/>
    </xf>
    <xf numFmtId="0" fontId="5" fillId="0" borderId="0" xfId="0" applyFont="1" applyBorder="1" applyAlignment="1">
      <alignment horizontal="left" vertical="center"/>
    </xf>
    <xf numFmtId="0" fontId="16" fillId="0" borderId="0" xfId="0" applyFont="1" applyBorder="1" applyAlignment="1">
      <alignment horizontal="center" vertical="center"/>
    </xf>
    <xf numFmtId="0" fontId="8" fillId="0" borderId="0" xfId="0" applyFont="1" applyBorder="1" applyAlignment="1">
      <alignment horizontal="left" vertical="center"/>
    </xf>
    <xf numFmtId="0" fontId="5" fillId="0" borderId="16" xfId="0" applyFont="1" applyBorder="1" applyAlignment="1">
      <alignment horizontal="left" vertical="center"/>
    </xf>
    <xf numFmtId="0" fontId="5" fillId="0" borderId="16" xfId="0" applyFont="1" applyBorder="1" applyAlignment="1">
      <alignment horizontal="center" vertical="center"/>
    </xf>
    <xf numFmtId="0" fontId="5" fillId="0" borderId="16" xfId="0" applyFont="1" applyBorder="1" applyAlignment="1">
      <alignment horizontal="right"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18" xfId="0" applyFont="1" applyBorder="1" applyAlignment="1">
      <alignment horizontal="left" vertical="center"/>
    </xf>
    <xf numFmtId="0" fontId="1" fillId="0" borderId="19" xfId="0" applyFont="1" applyBorder="1" applyAlignment="1">
      <alignment horizontal="center" vertical="center" shrinkToFit="1"/>
    </xf>
    <xf numFmtId="4" fontId="1" fillId="0" borderId="19" xfId="0" applyNumberFormat="1" applyFont="1" applyBorder="1" applyAlignment="1">
      <alignment horizontal="right" vertical="center"/>
    </xf>
    <xf numFmtId="4" fontId="1" fillId="0" borderId="19" xfId="0" applyNumberFormat="1" applyFont="1" applyBorder="1" applyAlignment="1">
      <alignment horizontal="right" vertical="center" shrinkToFit="1"/>
    </xf>
    <xf numFmtId="3" fontId="1" fillId="0" borderId="19" xfId="0" applyNumberFormat="1" applyFont="1" applyBorder="1" applyAlignment="1">
      <alignment horizontal="right" vertical="center" shrinkToFit="1"/>
    </xf>
    <xf numFmtId="0" fontId="1" fillId="0" borderId="19" xfId="0" applyFont="1" applyBorder="1" applyAlignment="1">
      <alignment horizontal="left" vertical="center" shrinkToFit="1"/>
    </xf>
    <xf numFmtId="0" fontId="1" fillId="0" borderId="18" xfId="0" applyFont="1" applyBorder="1" applyAlignment="1">
      <alignment horizontal="left" vertical="center" wrapText="1"/>
    </xf>
    <xf numFmtId="0" fontId="1" fillId="0" borderId="19" xfId="0" applyFont="1" applyBorder="1" applyAlignment="1">
      <alignment horizontal="left" vertical="center" wrapText="1"/>
    </xf>
    <xf numFmtId="0" fontId="1" fillId="0" borderId="0" xfId="0" applyFont="1" applyBorder="1" applyAlignment="1">
      <alignment horizontal="left" vertical="center" wrapText="1"/>
    </xf>
    <xf numFmtId="0" fontId="5" fillId="0" borderId="0" xfId="0" applyFont="1" applyBorder="1" applyAlignment="1">
      <alignment horizontal="center" vertical="center" wrapText="1"/>
    </xf>
    <xf numFmtId="0" fontId="1" fillId="0" borderId="18" xfId="0" applyFont="1" applyBorder="1" applyAlignment="1">
      <alignment horizontal="distributed" vertical="center" wrapText="1"/>
    </xf>
    <xf numFmtId="0" fontId="1" fillId="0" borderId="19" xfId="0" applyFont="1" applyBorder="1" applyAlignment="1">
      <alignment horizontal="distributed" vertical="center" wrapText="1"/>
    </xf>
    <xf numFmtId="0" fontId="1" fillId="0" borderId="19"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8" xfId="0" applyFont="1" applyBorder="1" applyAlignment="1">
      <alignment horizontal="left" vertical="center" shrinkToFit="1"/>
    </xf>
    <xf numFmtId="0" fontId="1" fillId="0" borderId="0" xfId="0" applyFont="1" applyBorder="1" applyAlignment="1">
      <alignment horizontal="left" vertical="center" shrinkToFit="1"/>
    </xf>
    <xf numFmtId="0" fontId="7" fillId="0" borderId="0" xfId="0" applyFont="1" applyBorder="1" applyAlignment="1">
      <alignment horizontal="center" vertical="center" shrinkToFit="1"/>
    </xf>
    <xf numFmtId="0" fontId="7" fillId="0" borderId="16" xfId="0" applyFont="1" applyBorder="1" applyAlignment="1">
      <alignment horizontal="right" vertical="center"/>
    </xf>
    <xf numFmtId="0" fontId="1" fillId="0" borderId="19" xfId="0" applyFont="1" applyBorder="1" applyAlignment="1">
      <alignment horizontal="right" vertical="center" shrinkToFit="1"/>
    </xf>
    <xf numFmtId="0" fontId="1" fillId="0" borderId="18" xfId="0" applyFont="1" applyBorder="1" applyAlignment="1">
      <alignment horizontal="center" vertical="center" shrinkToFit="1"/>
    </xf>
    <xf numFmtId="0" fontId="0" fillId="0" borderId="0" xfId="0" applyFill="1" applyAlignment="1">
      <alignment/>
    </xf>
    <xf numFmtId="0" fontId="8" fillId="0" borderId="0" xfId="0" applyFont="1" applyFill="1" applyBorder="1" applyAlignment="1">
      <alignment horizontal="left" vertical="center"/>
    </xf>
    <xf numFmtId="0" fontId="7" fillId="0" borderId="16" xfId="0" applyFont="1" applyFill="1" applyBorder="1" applyAlignment="1">
      <alignment horizontal="left" vertical="center"/>
    </xf>
    <xf numFmtId="0" fontId="8" fillId="0" borderId="16" xfId="0" applyFont="1" applyFill="1" applyBorder="1" applyAlignment="1">
      <alignment horizontal="left" vertical="center"/>
    </xf>
    <xf numFmtId="0" fontId="1" fillId="0" borderId="18" xfId="0" applyFont="1" applyFill="1" applyBorder="1" applyAlignment="1">
      <alignment horizontal="distributed" vertical="center" wrapText="1"/>
    </xf>
    <xf numFmtId="0" fontId="1" fillId="0" borderId="19" xfId="0" applyFont="1" applyFill="1" applyBorder="1" applyAlignment="1">
      <alignment horizontal="distributed" vertical="center" wrapText="1"/>
    </xf>
    <xf numFmtId="0" fontId="1" fillId="0" borderId="19"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9" xfId="0" applyFont="1" applyFill="1" applyBorder="1" applyAlignment="1">
      <alignment horizontal="center" vertical="center" shrinkToFit="1"/>
    </xf>
    <xf numFmtId="4" fontId="1" fillId="0" borderId="19" xfId="0" applyNumberFormat="1" applyFont="1" applyFill="1" applyBorder="1" applyAlignment="1">
      <alignment horizontal="right" vertical="center" shrinkToFit="1"/>
    </xf>
    <xf numFmtId="0" fontId="1" fillId="0" borderId="18" xfId="0" applyFont="1" applyFill="1" applyBorder="1" applyAlignment="1">
      <alignment horizontal="left" vertical="center" shrinkToFit="1"/>
    </xf>
    <xf numFmtId="0" fontId="1" fillId="0" borderId="19" xfId="0" applyFont="1" applyFill="1" applyBorder="1" applyAlignment="1">
      <alignment horizontal="left" vertical="center" shrinkToFit="1"/>
    </xf>
    <xf numFmtId="0" fontId="1" fillId="0" borderId="0" xfId="0" applyFont="1" applyFill="1" applyBorder="1" applyAlignment="1">
      <alignment horizontal="left" vertical="center" shrinkToFit="1"/>
    </xf>
    <xf numFmtId="0" fontId="16" fillId="0" borderId="0"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0" xfId="0" applyFont="1" applyFill="1" applyBorder="1" applyAlignment="1">
      <alignment horizontal="center" vertical="center" shrinkToFit="1"/>
    </xf>
    <xf numFmtId="0" fontId="7" fillId="0" borderId="16" xfId="0" applyFont="1" applyFill="1" applyBorder="1" applyAlignment="1">
      <alignment horizontal="right" vertical="center"/>
    </xf>
    <xf numFmtId="0" fontId="1" fillId="0" borderId="19" xfId="0" applyFont="1" applyBorder="1" applyAlignment="1">
      <alignment horizontal="left" vertical="center"/>
    </xf>
    <xf numFmtId="0" fontId="1" fillId="0" borderId="20" xfId="0" applyFont="1" applyBorder="1" applyAlignment="1">
      <alignment horizontal="left" vertical="center"/>
    </xf>
    <xf numFmtId="0" fontId="1" fillId="0" borderId="21" xfId="0" applyFont="1" applyBorder="1" applyAlignment="1">
      <alignment horizontal="left" vertical="center"/>
    </xf>
    <xf numFmtId="0" fontId="1" fillId="0" borderId="0" xfId="0" applyFont="1" applyBorder="1" applyAlignment="1">
      <alignment horizontal="left" vertical="center"/>
    </xf>
    <xf numFmtId="0" fontId="7" fillId="0" borderId="0" xfId="0" applyFont="1" applyBorder="1" applyAlignment="1">
      <alignment horizontal="center" vertical="center"/>
    </xf>
    <xf numFmtId="0" fontId="5" fillId="0" borderId="0" xfId="0" applyFont="1" applyBorder="1" applyAlignment="1">
      <alignment horizontal="center" vertical="center"/>
    </xf>
    <xf numFmtId="0" fontId="1" fillId="0" borderId="18" xfId="0" applyFont="1" applyFill="1" applyBorder="1" applyAlignment="1">
      <alignment horizontal="distributed" vertical="center"/>
    </xf>
    <xf numFmtId="0" fontId="1" fillId="0" borderId="19" xfId="0" applyFont="1" applyFill="1" applyBorder="1" applyAlignment="1">
      <alignment horizontal="distributed" vertical="center"/>
    </xf>
    <xf numFmtId="0" fontId="1" fillId="0" borderId="18" xfId="0" applyFont="1" applyFill="1" applyBorder="1" applyAlignment="1">
      <alignment horizontal="center" vertical="center" shrinkToFit="1"/>
    </xf>
    <xf numFmtId="0" fontId="1" fillId="0" borderId="18" xfId="0" applyFont="1" applyBorder="1" applyAlignment="1">
      <alignment horizontal="distributed" vertical="center"/>
    </xf>
    <xf numFmtId="0" fontId="1" fillId="0" borderId="19" xfId="0" applyFont="1" applyBorder="1" applyAlignment="1">
      <alignment horizontal="distributed"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35"/>
  <sheetViews>
    <sheetView workbookViewId="0" topLeftCell="A1">
      <selection activeCell="A2" sqref="A2:F2"/>
    </sheetView>
  </sheetViews>
  <sheetFormatPr defaultColWidth="9.14062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5.5" customHeight="1">
      <c r="A1" s="102"/>
      <c r="B1" s="102"/>
      <c r="C1" s="101" t="s">
        <v>0</v>
      </c>
      <c r="D1" s="102"/>
      <c r="E1" s="102"/>
      <c r="F1" s="102"/>
    </row>
    <row r="2" spans="1:6" ht="15" customHeight="1">
      <c r="A2" s="28" t="s">
        <v>1</v>
      </c>
      <c r="B2" s="29"/>
      <c r="C2" s="30"/>
      <c r="D2" s="29"/>
      <c r="E2" s="29"/>
      <c r="F2" s="125" t="s">
        <v>2</v>
      </c>
    </row>
    <row r="3" spans="1:6" ht="19.5" customHeight="1">
      <c r="A3" s="127" t="s">
        <v>3</v>
      </c>
      <c r="B3" s="109" t="s">
        <v>3</v>
      </c>
      <c r="C3" s="109" t="s">
        <v>3</v>
      </c>
      <c r="D3" s="109" t="s">
        <v>4</v>
      </c>
      <c r="E3" s="109" t="s">
        <v>4</v>
      </c>
      <c r="F3" s="109" t="s">
        <v>4</v>
      </c>
    </row>
    <row r="4" spans="1:6" ht="19.5" customHeight="1">
      <c r="A4" s="127" t="s">
        <v>5</v>
      </c>
      <c r="B4" s="109" t="s">
        <v>6</v>
      </c>
      <c r="C4" s="109" t="s">
        <v>7</v>
      </c>
      <c r="D4" s="109" t="s">
        <v>8</v>
      </c>
      <c r="E4" s="109" t="s">
        <v>6</v>
      </c>
      <c r="F4" s="109" t="s">
        <v>7</v>
      </c>
    </row>
    <row r="5" spans="1:6" ht="19.5" customHeight="1">
      <c r="A5" s="154" t="s">
        <v>9</v>
      </c>
      <c r="B5" s="109"/>
      <c r="C5" s="109" t="s">
        <v>10</v>
      </c>
      <c r="D5" s="155" t="s">
        <v>9</v>
      </c>
      <c r="E5" s="109"/>
      <c r="F5" s="109" t="s">
        <v>11</v>
      </c>
    </row>
    <row r="6" spans="1:6" ht="19.5" customHeight="1">
      <c r="A6" s="122" t="s">
        <v>12</v>
      </c>
      <c r="B6" s="109" t="s">
        <v>10</v>
      </c>
      <c r="C6" s="111">
        <v>33855669.08</v>
      </c>
      <c r="D6" s="113" t="s">
        <v>13</v>
      </c>
      <c r="E6" s="109" t="s">
        <v>14</v>
      </c>
      <c r="F6" s="111">
        <v>5500</v>
      </c>
    </row>
    <row r="7" spans="1:6" ht="19.5" customHeight="1">
      <c r="A7" s="122" t="s">
        <v>15</v>
      </c>
      <c r="B7" s="109" t="s">
        <v>11</v>
      </c>
      <c r="C7" s="111">
        <v>55000</v>
      </c>
      <c r="D7" s="113" t="s">
        <v>16</v>
      </c>
      <c r="E7" s="109" t="s">
        <v>17</v>
      </c>
      <c r="F7" s="111"/>
    </row>
    <row r="8" spans="1:6" ht="19.5" customHeight="1">
      <c r="A8" s="122" t="s">
        <v>18</v>
      </c>
      <c r="B8" s="109" t="s">
        <v>19</v>
      </c>
      <c r="C8" s="111"/>
      <c r="D8" s="113" t="s">
        <v>20</v>
      </c>
      <c r="E8" s="109" t="s">
        <v>21</v>
      </c>
      <c r="F8" s="111"/>
    </row>
    <row r="9" spans="1:6" ht="19.5" customHeight="1">
      <c r="A9" s="122" t="s">
        <v>22</v>
      </c>
      <c r="B9" s="109" t="s">
        <v>23</v>
      </c>
      <c r="C9" s="111"/>
      <c r="D9" s="113" t="s">
        <v>24</v>
      </c>
      <c r="E9" s="109" t="s">
        <v>25</v>
      </c>
      <c r="F9" s="111">
        <v>20000</v>
      </c>
    </row>
    <row r="10" spans="1:6" ht="19.5" customHeight="1">
      <c r="A10" s="122" t="s">
        <v>26</v>
      </c>
      <c r="B10" s="109" t="s">
        <v>27</v>
      </c>
      <c r="C10" s="111"/>
      <c r="D10" s="113" t="s">
        <v>28</v>
      </c>
      <c r="E10" s="109" t="s">
        <v>29</v>
      </c>
      <c r="F10" s="111">
        <v>28522867.72</v>
      </c>
    </row>
    <row r="11" spans="1:6" ht="19.5" customHeight="1">
      <c r="A11" s="122" t="s">
        <v>30</v>
      </c>
      <c r="B11" s="109" t="s">
        <v>31</v>
      </c>
      <c r="C11" s="111"/>
      <c r="D11" s="113" t="s">
        <v>32</v>
      </c>
      <c r="E11" s="109" t="s">
        <v>33</v>
      </c>
      <c r="F11" s="111"/>
    </row>
    <row r="12" spans="1:6" ht="19.5" customHeight="1">
      <c r="A12" s="122" t="s">
        <v>34</v>
      </c>
      <c r="B12" s="109" t="s">
        <v>35</v>
      </c>
      <c r="C12" s="111">
        <v>536400</v>
      </c>
      <c r="D12" s="113" t="s">
        <v>36</v>
      </c>
      <c r="E12" s="109" t="s">
        <v>37</v>
      </c>
      <c r="F12" s="111"/>
    </row>
    <row r="13" spans="1:6" ht="19.5" customHeight="1">
      <c r="A13" s="108"/>
      <c r="B13" s="109" t="s">
        <v>38</v>
      </c>
      <c r="C13" s="126"/>
      <c r="D13" s="113" t="s">
        <v>39</v>
      </c>
      <c r="E13" s="109" t="s">
        <v>40</v>
      </c>
      <c r="F13" s="111">
        <v>2543994.36</v>
      </c>
    </row>
    <row r="14" spans="1:6" ht="19.5" customHeight="1">
      <c r="A14" s="122"/>
      <c r="B14" s="109" t="s">
        <v>41</v>
      </c>
      <c r="C14" s="126"/>
      <c r="D14" s="113" t="s">
        <v>42</v>
      </c>
      <c r="E14" s="109" t="s">
        <v>43</v>
      </c>
      <c r="F14" s="111">
        <v>1903820</v>
      </c>
    </row>
    <row r="15" spans="1:6" ht="19.5" customHeight="1">
      <c r="A15" s="122"/>
      <c r="B15" s="109" t="s">
        <v>44</v>
      </c>
      <c r="C15" s="126"/>
      <c r="D15" s="113" t="s">
        <v>45</v>
      </c>
      <c r="E15" s="109" t="s">
        <v>46</v>
      </c>
      <c r="F15" s="111"/>
    </row>
    <row r="16" spans="1:6" ht="19.5" customHeight="1">
      <c r="A16" s="122"/>
      <c r="B16" s="109" t="s">
        <v>47</v>
      </c>
      <c r="C16" s="126"/>
      <c r="D16" s="113" t="s">
        <v>48</v>
      </c>
      <c r="E16" s="109" t="s">
        <v>49</v>
      </c>
      <c r="F16" s="111"/>
    </row>
    <row r="17" spans="1:6" ht="19.5" customHeight="1">
      <c r="A17" s="122"/>
      <c r="B17" s="109" t="s">
        <v>50</v>
      </c>
      <c r="C17" s="126"/>
      <c r="D17" s="113" t="s">
        <v>51</v>
      </c>
      <c r="E17" s="109" t="s">
        <v>52</v>
      </c>
      <c r="F17" s="111"/>
    </row>
    <row r="18" spans="1:6" ht="19.5" customHeight="1">
      <c r="A18" s="122"/>
      <c r="B18" s="109" t="s">
        <v>53</v>
      </c>
      <c r="C18" s="126"/>
      <c r="D18" s="113" t="s">
        <v>54</v>
      </c>
      <c r="E18" s="109" t="s">
        <v>55</v>
      </c>
      <c r="F18" s="111"/>
    </row>
    <row r="19" spans="1:6" ht="19.5" customHeight="1">
      <c r="A19" s="122"/>
      <c r="B19" s="109" t="s">
        <v>56</v>
      </c>
      <c r="C19" s="126"/>
      <c r="D19" s="113" t="s">
        <v>57</v>
      </c>
      <c r="E19" s="109" t="s">
        <v>58</v>
      </c>
      <c r="F19" s="111"/>
    </row>
    <row r="20" spans="1:6" ht="19.5" customHeight="1">
      <c r="A20" s="122"/>
      <c r="B20" s="109" t="s">
        <v>59</v>
      </c>
      <c r="C20" s="126"/>
      <c r="D20" s="113" t="s">
        <v>60</v>
      </c>
      <c r="E20" s="109" t="s">
        <v>61</v>
      </c>
      <c r="F20" s="111"/>
    </row>
    <row r="21" spans="1:6" ht="19.5" customHeight="1">
      <c r="A21" s="122"/>
      <c r="B21" s="109" t="s">
        <v>62</v>
      </c>
      <c r="C21" s="126"/>
      <c r="D21" s="113" t="s">
        <v>63</v>
      </c>
      <c r="E21" s="109" t="s">
        <v>64</v>
      </c>
      <c r="F21" s="111"/>
    </row>
    <row r="22" spans="1:6" ht="19.5" customHeight="1">
      <c r="A22" s="122"/>
      <c r="B22" s="109" t="s">
        <v>65</v>
      </c>
      <c r="C22" s="126"/>
      <c r="D22" s="113" t="s">
        <v>66</v>
      </c>
      <c r="E22" s="109" t="s">
        <v>67</v>
      </c>
      <c r="F22" s="111"/>
    </row>
    <row r="23" spans="1:6" ht="19.5" customHeight="1">
      <c r="A23" s="122"/>
      <c r="B23" s="109" t="s">
        <v>68</v>
      </c>
      <c r="C23" s="126"/>
      <c r="D23" s="113" t="s">
        <v>69</v>
      </c>
      <c r="E23" s="109" t="s">
        <v>70</v>
      </c>
      <c r="F23" s="111"/>
    </row>
    <row r="24" spans="1:6" ht="19.5" customHeight="1">
      <c r="A24" s="122"/>
      <c r="B24" s="109" t="s">
        <v>71</v>
      </c>
      <c r="C24" s="126"/>
      <c r="D24" s="113" t="s">
        <v>72</v>
      </c>
      <c r="E24" s="109" t="s">
        <v>73</v>
      </c>
      <c r="F24" s="111">
        <v>1411087</v>
      </c>
    </row>
    <row r="25" spans="1:6" ht="19.5" customHeight="1">
      <c r="A25" s="122"/>
      <c r="B25" s="109" t="s">
        <v>74</v>
      </c>
      <c r="C25" s="126"/>
      <c r="D25" s="113" t="s">
        <v>75</v>
      </c>
      <c r="E25" s="109" t="s">
        <v>76</v>
      </c>
      <c r="F25" s="111"/>
    </row>
    <row r="26" spans="1:6" ht="19.5" customHeight="1">
      <c r="A26" s="122"/>
      <c r="B26" s="109" t="s">
        <v>77</v>
      </c>
      <c r="C26" s="126"/>
      <c r="D26" s="113" t="s">
        <v>78</v>
      </c>
      <c r="E26" s="109" t="s">
        <v>79</v>
      </c>
      <c r="F26" s="111"/>
    </row>
    <row r="27" spans="1:6" ht="19.5" customHeight="1">
      <c r="A27" s="122"/>
      <c r="B27" s="109" t="s">
        <v>80</v>
      </c>
      <c r="C27" s="126"/>
      <c r="D27" s="113" t="s">
        <v>81</v>
      </c>
      <c r="E27" s="109" t="s">
        <v>82</v>
      </c>
      <c r="F27" s="111">
        <v>55000</v>
      </c>
    </row>
    <row r="28" spans="1:6" ht="19.5" customHeight="1">
      <c r="A28" s="122"/>
      <c r="B28" s="109" t="s">
        <v>83</v>
      </c>
      <c r="C28" s="126"/>
      <c r="D28" s="113" t="s">
        <v>84</v>
      </c>
      <c r="E28" s="109" t="s">
        <v>85</v>
      </c>
      <c r="F28" s="111"/>
    </row>
    <row r="29" spans="1:6" ht="19.5" customHeight="1">
      <c r="A29" s="127"/>
      <c r="B29" s="109" t="s">
        <v>86</v>
      </c>
      <c r="C29" s="126"/>
      <c r="D29" s="113" t="s">
        <v>87</v>
      </c>
      <c r="E29" s="109" t="s">
        <v>88</v>
      </c>
      <c r="F29" s="111"/>
    </row>
    <row r="30" spans="1:6" ht="19.5" customHeight="1">
      <c r="A30" s="127" t="s">
        <v>89</v>
      </c>
      <c r="B30" s="109" t="s">
        <v>90</v>
      </c>
      <c r="C30" s="111">
        <v>34447069.08</v>
      </c>
      <c r="D30" s="109" t="s">
        <v>91</v>
      </c>
      <c r="E30" s="109" t="s">
        <v>92</v>
      </c>
      <c r="F30" s="111">
        <v>34462269.08</v>
      </c>
    </row>
    <row r="31" spans="1:6" ht="19.5" customHeight="1">
      <c r="A31" s="122" t="s">
        <v>93</v>
      </c>
      <c r="B31" s="109" t="s">
        <v>94</v>
      </c>
      <c r="C31" s="111"/>
      <c r="D31" s="113" t="s">
        <v>95</v>
      </c>
      <c r="E31" s="109" t="s">
        <v>96</v>
      </c>
      <c r="F31" s="111"/>
    </row>
    <row r="32" spans="1:6" ht="19.5" customHeight="1">
      <c r="A32" s="122" t="s">
        <v>97</v>
      </c>
      <c r="B32" s="109" t="s">
        <v>98</v>
      </c>
      <c r="C32" s="111">
        <v>42300</v>
      </c>
      <c r="D32" s="113" t="s">
        <v>99</v>
      </c>
      <c r="E32" s="109" t="s">
        <v>100</v>
      </c>
      <c r="F32" s="111">
        <v>27100</v>
      </c>
    </row>
    <row r="33" spans="1:6" ht="19.5" customHeight="1">
      <c r="A33" s="127" t="s">
        <v>101</v>
      </c>
      <c r="B33" s="109" t="s">
        <v>102</v>
      </c>
      <c r="C33" s="111">
        <v>34489369.08</v>
      </c>
      <c r="D33" s="109" t="s">
        <v>101</v>
      </c>
      <c r="E33" s="109" t="s">
        <v>103</v>
      </c>
      <c r="F33" s="111">
        <v>34489369.08</v>
      </c>
    </row>
    <row r="34" spans="1:6" ht="19.5" customHeight="1">
      <c r="A34" s="108" t="s">
        <v>104</v>
      </c>
      <c r="B34" s="145" t="s">
        <v>104</v>
      </c>
      <c r="C34" s="145" t="s">
        <v>104</v>
      </c>
      <c r="D34" s="145" t="s">
        <v>104</v>
      </c>
      <c r="E34" s="145" t="s">
        <v>104</v>
      </c>
      <c r="F34" s="145" t="s">
        <v>104</v>
      </c>
    </row>
    <row r="35" spans="1:6" ht="409.5" customHeight="1">
      <c r="A35" s="148"/>
      <c r="B35" s="148"/>
      <c r="C35" s="149"/>
      <c r="D35" s="148"/>
      <c r="E35" s="148"/>
      <c r="F35" s="148"/>
    </row>
  </sheetData>
  <sheetProtection/>
  <mergeCells count="4">
    <mergeCell ref="A3:C3"/>
    <mergeCell ref="D3:F3"/>
    <mergeCell ref="A34:F34"/>
    <mergeCell ref="A35:F35"/>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dimension ref="A1:I29"/>
  <sheetViews>
    <sheetView zoomScaleSheetLayoutView="100" workbookViewId="0" topLeftCell="A1">
      <selection activeCell="A1" sqref="A1:IV1"/>
    </sheetView>
  </sheetViews>
  <sheetFormatPr defaultColWidth="10.28125" defaultRowHeight="12.75"/>
  <cols>
    <col min="1" max="1" width="5.8515625" style="26" customWidth="1"/>
    <col min="2" max="2" width="11.00390625" style="26" customWidth="1"/>
    <col min="3" max="3" width="22.57421875" style="26" customWidth="1"/>
    <col min="4" max="4" width="33.7109375" style="26" customWidth="1"/>
    <col min="5" max="5" width="19.28125" style="26" customWidth="1"/>
    <col min="6" max="6" width="15.421875" style="26" customWidth="1"/>
    <col min="7" max="7" width="11.28125" style="26" customWidth="1"/>
    <col min="8" max="8" width="11.8515625" style="26" customWidth="1"/>
    <col min="9" max="9" width="36.28125" style="69" customWidth="1"/>
    <col min="10" max="10" width="14.421875" style="26" bestFit="1" customWidth="1"/>
    <col min="11" max="16384" width="10.28125" style="26" customWidth="1"/>
  </cols>
  <sheetData>
    <row r="1" spans="1:9" ht="20.25">
      <c r="A1" s="27" t="s">
        <v>464</v>
      </c>
      <c r="B1" s="27"/>
      <c r="C1" s="27"/>
      <c r="D1" s="27"/>
      <c r="E1" s="27"/>
      <c r="F1" s="27"/>
      <c r="G1" s="27"/>
      <c r="H1" s="27"/>
      <c r="I1" s="89"/>
    </row>
    <row r="2" spans="1:9" ht="14.25">
      <c r="A2" s="28" t="s">
        <v>1</v>
      </c>
      <c r="B2" s="29"/>
      <c r="C2" s="30"/>
      <c r="D2" s="29"/>
      <c r="E2" s="29"/>
      <c r="F2" s="31" t="s">
        <v>465</v>
      </c>
      <c r="G2" s="31"/>
      <c r="H2" s="31"/>
      <c r="I2" s="31"/>
    </row>
    <row r="3" spans="1:9" s="24" customFormat="1" ht="18" customHeight="1">
      <c r="A3" s="32" t="s">
        <v>466</v>
      </c>
      <c r="B3" s="32"/>
      <c r="C3" s="32" t="s">
        <v>520</v>
      </c>
      <c r="D3" s="32"/>
      <c r="E3" s="32"/>
      <c r="F3" s="32"/>
      <c r="G3" s="32"/>
      <c r="H3" s="32"/>
      <c r="I3" s="39"/>
    </row>
    <row r="4" spans="1:9" s="24" customFormat="1" ht="18" customHeight="1">
      <c r="A4" s="32" t="s">
        <v>468</v>
      </c>
      <c r="B4" s="32"/>
      <c r="C4" s="32" t="s">
        <v>469</v>
      </c>
      <c r="D4" s="32"/>
      <c r="E4" s="32"/>
      <c r="F4" s="32" t="s">
        <v>470</v>
      </c>
      <c r="G4" s="32" t="s">
        <v>521</v>
      </c>
      <c r="H4" s="32"/>
      <c r="I4" s="39"/>
    </row>
    <row r="5" spans="1:9" s="24" customFormat="1" ht="18" customHeight="1">
      <c r="A5" s="33" t="s">
        <v>472</v>
      </c>
      <c r="B5" s="33"/>
      <c r="C5" s="32"/>
      <c r="D5" s="32" t="s">
        <v>473</v>
      </c>
      <c r="E5" s="32" t="s">
        <v>474</v>
      </c>
      <c r="F5" s="32" t="s">
        <v>475</v>
      </c>
      <c r="G5" s="32" t="s">
        <v>476</v>
      </c>
      <c r="H5" s="32" t="s">
        <v>477</v>
      </c>
      <c r="I5" s="39" t="s">
        <v>478</v>
      </c>
    </row>
    <row r="6" spans="1:9" s="24" customFormat="1" ht="18" customHeight="1">
      <c r="A6" s="33"/>
      <c r="B6" s="33"/>
      <c r="C6" s="34" t="s">
        <v>479</v>
      </c>
      <c r="D6" s="34"/>
      <c r="E6" s="34">
        <v>184.65</v>
      </c>
      <c r="F6" s="34">
        <v>184.65</v>
      </c>
      <c r="G6" s="32">
        <v>10</v>
      </c>
      <c r="H6" s="35">
        <v>1</v>
      </c>
      <c r="I6" s="39">
        <f>H6*G6</f>
        <v>10</v>
      </c>
    </row>
    <row r="7" spans="1:9" s="24" customFormat="1" ht="18" customHeight="1">
      <c r="A7" s="33"/>
      <c r="B7" s="33"/>
      <c r="C7" s="34" t="s">
        <v>480</v>
      </c>
      <c r="D7" s="34"/>
      <c r="E7" s="34">
        <v>5.15</v>
      </c>
      <c r="F7" s="34">
        <v>5.15</v>
      </c>
      <c r="G7" s="32" t="s">
        <v>437</v>
      </c>
      <c r="H7" s="34"/>
      <c r="I7" s="39" t="s">
        <v>437</v>
      </c>
    </row>
    <row r="8" spans="1:9" s="24" customFormat="1" ht="18" customHeight="1">
      <c r="A8" s="33"/>
      <c r="B8" s="33"/>
      <c r="C8" s="34" t="s">
        <v>481</v>
      </c>
      <c r="D8" s="34"/>
      <c r="E8" s="34"/>
      <c r="F8" s="34"/>
      <c r="G8" s="32" t="s">
        <v>437</v>
      </c>
      <c r="H8" s="35"/>
      <c r="I8" s="39" t="s">
        <v>437</v>
      </c>
    </row>
    <row r="9" spans="1:9" s="24" customFormat="1" ht="18" customHeight="1">
      <c r="A9" s="33"/>
      <c r="B9" s="33"/>
      <c r="C9" s="34" t="s">
        <v>482</v>
      </c>
      <c r="D9" s="34"/>
      <c r="E9" s="34">
        <v>179.5</v>
      </c>
      <c r="F9" s="34">
        <v>179.5</v>
      </c>
      <c r="G9" s="32" t="s">
        <v>437</v>
      </c>
      <c r="H9" s="35"/>
      <c r="I9" s="39" t="s">
        <v>437</v>
      </c>
    </row>
    <row r="10" spans="1:9" ht="26.25" customHeight="1">
      <c r="A10" s="33" t="s">
        <v>483</v>
      </c>
      <c r="B10" s="32" t="s">
        <v>484</v>
      </c>
      <c r="C10" s="32"/>
      <c r="D10" s="32"/>
      <c r="E10" s="32"/>
      <c r="F10" s="32" t="s">
        <v>485</v>
      </c>
      <c r="G10" s="32"/>
      <c r="H10" s="32"/>
      <c r="I10" s="39"/>
    </row>
    <row r="11" spans="1:9" ht="121.5" customHeight="1">
      <c r="A11" s="33"/>
      <c r="B11" s="33" t="s">
        <v>522</v>
      </c>
      <c r="C11" s="33"/>
      <c r="D11" s="33"/>
      <c r="E11" s="33"/>
      <c r="F11" s="39" t="s">
        <v>523</v>
      </c>
      <c r="G11" s="39"/>
      <c r="H11" s="39"/>
      <c r="I11" s="39"/>
    </row>
    <row r="12" spans="1:9" s="25" customFormat="1" ht="38.25" customHeight="1">
      <c r="A12" s="36" t="s">
        <v>488</v>
      </c>
      <c r="B12" s="33" t="s">
        <v>489</v>
      </c>
      <c r="C12" s="32" t="s">
        <v>490</v>
      </c>
      <c r="D12" s="32" t="s">
        <v>491</v>
      </c>
      <c r="E12" s="32" t="s">
        <v>492</v>
      </c>
      <c r="F12" s="32" t="s">
        <v>493</v>
      </c>
      <c r="G12" s="32" t="s">
        <v>476</v>
      </c>
      <c r="H12" s="32" t="s">
        <v>478</v>
      </c>
      <c r="I12" s="39" t="s">
        <v>494</v>
      </c>
    </row>
    <row r="13" spans="1:9" s="24" customFormat="1" ht="34.5" customHeight="1">
      <c r="A13" s="36"/>
      <c r="B13" s="33" t="s">
        <v>495</v>
      </c>
      <c r="C13" s="32" t="s">
        <v>496</v>
      </c>
      <c r="D13" s="34" t="s">
        <v>524</v>
      </c>
      <c r="E13" s="70">
        <v>1855</v>
      </c>
      <c r="F13" s="71">
        <v>1855</v>
      </c>
      <c r="G13" s="34">
        <v>5</v>
      </c>
      <c r="H13" s="63">
        <v>5</v>
      </c>
      <c r="I13" s="39" t="s">
        <v>525</v>
      </c>
    </row>
    <row r="14" spans="1:9" s="24" customFormat="1" ht="28.5" customHeight="1">
      <c r="A14" s="36"/>
      <c r="B14" s="32"/>
      <c r="C14" s="32"/>
      <c r="D14" s="34" t="s">
        <v>526</v>
      </c>
      <c r="E14" s="41">
        <v>583</v>
      </c>
      <c r="F14" s="41">
        <v>583</v>
      </c>
      <c r="G14" s="34">
        <v>5</v>
      </c>
      <c r="H14" s="63">
        <v>5</v>
      </c>
      <c r="I14" s="39" t="s">
        <v>525</v>
      </c>
    </row>
    <row r="15" spans="1:9" s="24" customFormat="1" ht="18" customHeight="1">
      <c r="A15" s="36"/>
      <c r="B15" s="32"/>
      <c r="C15" s="32"/>
      <c r="D15" s="34" t="s">
        <v>527</v>
      </c>
      <c r="E15" s="41">
        <v>1640</v>
      </c>
      <c r="F15" s="41">
        <v>1640</v>
      </c>
      <c r="G15" s="34">
        <v>5</v>
      </c>
      <c r="H15" s="63">
        <v>5</v>
      </c>
      <c r="I15" s="39" t="s">
        <v>525</v>
      </c>
    </row>
    <row r="16" spans="1:9" s="68" customFormat="1" ht="30" customHeight="1">
      <c r="A16" s="72"/>
      <c r="B16" s="60"/>
      <c r="C16" s="60" t="s">
        <v>499</v>
      </c>
      <c r="D16" s="73" t="s">
        <v>502</v>
      </c>
      <c r="E16" s="74" t="s">
        <v>503</v>
      </c>
      <c r="F16" s="75">
        <v>0.067</v>
      </c>
      <c r="G16" s="76">
        <v>5</v>
      </c>
      <c r="H16" s="77">
        <v>3.5</v>
      </c>
      <c r="I16" s="90" t="s">
        <v>505</v>
      </c>
    </row>
    <row r="17" spans="1:9" s="24" customFormat="1" ht="18" customHeight="1">
      <c r="A17" s="36"/>
      <c r="B17" s="32"/>
      <c r="C17" s="32"/>
      <c r="D17" s="34" t="s">
        <v>528</v>
      </c>
      <c r="E17" s="78">
        <v>1</v>
      </c>
      <c r="F17" s="44">
        <v>1</v>
      </c>
      <c r="G17" s="34">
        <v>5</v>
      </c>
      <c r="H17" s="63">
        <f aca="true" t="shared" si="0" ref="H17:H23">F17*G17</f>
        <v>5</v>
      </c>
      <c r="I17" s="39" t="s">
        <v>525</v>
      </c>
    </row>
    <row r="18" spans="1:9" s="24" customFormat="1" ht="18" customHeight="1">
      <c r="A18" s="36"/>
      <c r="B18" s="32"/>
      <c r="C18" s="32" t="s">
        <v>529</v>
      </c>
      <c r="D18" s="79" t="s">
        <v>530</v>
      </c>
      <c r="E18" s="80">
        <v>1</v>
      </c>
      <c r="F18" s="44">
        <v>1</v>
      </c>
      <c r="G18" s="34">
        <v>10</v>
      </c>
      <c r="H18" s="63">
        <f t="shared" si="0"/>
        <v>10</v>
      </c>
      <c r="I18" s="39" t="s">
        <v>525</v>
      </c>
    </row>
    <row r="19" spans="1:9" s="24" customFormat="1" ht="18" customHeight="1">
      <c r="A19" s="36"/>
      <c r="B19" s="32"/>
      <c r="C19" s="32" t="s">
        <v>506</v>
      </c>
      <c r="D19" s="79" t="s">
        <v>531</v>
      </c>
      <c r="E19" s="81">
        <v>600</v>
      </c>
      <c r="F19" s="81">
        <v>600</v>
      </c>
      <c r="G19" s="34">
        <v>5</v>
      </c>
      <c r="H19" s="63">
        <v>5</v>
      </c>
      <c r="I19" s="39" t="s">
        <v>525</v>
      </c>
    </row>
    <row r="20" spans="1:9" s="24" customFormat="1" ht="18" customHeight="1">
      <c r="A20" s="36"/>
      <c r="B20" s="32"/>
      <c r="C20" s="32"/>
      <c r="D20" s="79" t="s">
        <v>532</v>
      </c>
      <c r="E20" s="81">
        <v>800</v>
      </c>
      <c r="F20" s="81">
        <v>800</v>
      </c>
      <c r="G20" s="34">
        <v>5</v>
      </c>
      <c r="H20" s="63">
        <v>5</v>
      </c>
      <c r="I20" s="39" t="s">
        <v>525</v>
      </c>
    </row>
    <row r="21" spans="1:9" s="24" customFormat="1" ht="33" customHeight="1">
      <c r="A21" s="36"/>
      <c r="B21" s="32"/>
      <c r="C21" s="32"/>
      <c r="D21" s="82" t="s">
        <v>533</v>
      </c>
      <c r="E21" s="81">
        <v>200</v>
      </c>
      <c r="F21" s="81">
        <v>200</v>
      </c>
      <c r="G21" s="34">
        <v>5</v>
      </c>
      <c r="H21" s="63">
        <v>5</v>
      </c>
      <c r="I21" s="39" t="s">
        <v>525</v>
      </c>
    </row>
    <row r="22" spans="1:9" s="24" customFormat="1" ht="136.5" customHeight="1">
      <c r="A22" s="36"/>
      <c r="B22" s="33" t="s">
        <v>508</v>
      </c>
      <c r="C22" s="32" t="s">
        <v>509</v>
      </c>
      <c r="D22" s="82" t="s">
        <v>534</v>
      </c>
      <c r="E22" s="83" t="s">
        <v>535</v>
      </c>
      <c r="F22" s="84">
        <v>0.9082</v>
      </c>
      <c r="G22" s="34">
        <v>10</v>
      </c>
      <c r="H22" s="63">
        <f t="shared" si="0"/>
        <v>9.082</v>
      </c>
      <c r="I22" s="91" t="s">
        <v>536</v>
      </c>
    </row>
    <row r="23" spans="1:9" s="24" customFormat="1" ht="30.75" customHeight="1">
      <c r="A23" s="36"/>
      <c r="B23" s="32"/>
      <c r="C23" s="32"/>
      <c r="D23" s="79" t="s">
        <v>510</v>
      </c>
      <c r="E23" s="85">
        <v>1</v>
      </c>
      <c r="F23" s="44">
        <v>0.98</v>
      </c>
      <c r="G23" s="34">
        <v>10</v>
      </c>
      <c r="H23" s="86">
        <f t="shared" si="0"/>
        <v>9.8</v>
      </c>
      <c r="I23" s="91" t="s">
        <v>537</v>
      </c>
    </row>
    <row r="24" spans="1:9" s="24" customFormat="1" ht="27.75" customHeight="1">
      <c r="A24" s="36"/>
      <c r="B24" s="32"/>
      <c r="C24" s="32" t="s">
        <v>538</v>
      </c>
      <c r="D24" s="79" t="s">
        <v>539</v>
      </c>
      <c r="E24" s="87">
        <v>6</v>
      </c>
      <c r="F24" s="87">
        <v>6</v>
      </c>
      <c r="G24" s="34">
        <v>5</v>
      </c>
      <c r="H24" s="63">
        <v>5</v>
      </c>
      <c r="I24" s="91" t="s">
        <v>525</v>
      </c>
    </row>
    <row r="25" spans="1:9" s="24" customFormat="1" ht="27.75" customHeight="1">
      <c r="A25" s="36"/>
      <c r="B25" s="32"/>
      <c r="C25" s="32"/>
      <c r="D25" s="79" t="s">
        <v>540</v>
      </c>
      <c r="E25" s="87">
        <v>3</v>
      </c>
      <c r="F25" s="87">
        <v>3</v>
      </c>
      <c r="G25" s="34">
        <v>5</v>
      </c>
      <c r="H25" s="63">
        <v>5</v>
      </c>
      <c r="I25" s="91" t="s">
        <v>525</v>
      </c>
    </row>
    <row r="26" spans="1:9" s="24" customFormat="1" ht="28.5" customHeight="1">
      <c r="A26" s="36"/>
      <c r="B26" s="33" t="s">
        <v>512</v>
      </c>
      <c r="C26" s="33" t="s">
        <v>513</v>
      </c>
      <c r="D26" s="34" t="s">
        <v>514</v>
      </c>
      <c r="E26" s="88" t="s">
        <v>541</v>
      </c>
      <c r="F26" s="44">
        <v>1</v>
      </c>
      <c r="G26" s="34">
        <v>5</v>
      </c>
      <c r="H26" s="63">
        <f>F26*G26</f>
        <v>5</v>
      </c>
      <c r="I26" s="91" t="s">
        <v>525</v>
      </c>
    </row>
    <row r="27" spans="1:9" s="24" customFormat="1" ht="37.5" customHeight="1">
      <c r="A27" s="36"/>
      <c r="B27" s="32"/>
      <c r="C27" s="32"/>
      <c r="D27" s="34" t="s">
        <v>515</v>
      </c>
      <c r="E27" s="88" t="s">
        <v>541</v>
      </c>
      <c r="F27" s="44">
        <v>0.98</v>
      </c>
      <c r="G27" s="34">
        <v>5</v>
      </c>
      <c r="H27" s="63">
        <v>5</v>
      </c>
      <c r="I27" s="91" t="s">
        <v>525</v>
      </c>
    </row>
    <row r="28" spans="1:9" ht="48" customHeight="1">
      <c r="A28" s="33" t="s">
        <v>516</v>
      </c>
      <c r="B28" s="33"/>
      <c r="C28" s="33"/>
      <c r="D28" s="52" t="s">
        <v>542</v>
      </c>
      <c r="E28" s="52"/>
      <c r="F28" s="52"/>
      <c r="G28" s="52"/>
      <c r="H28" s="52"/>
      <c r="I28" s="92"/>
    </row>
    <row r="29" spans="1:9" s="24" customFormat="1" ht="42" customHeight="1">
      <c r="A29" s="32" t="s">
        <v>518</v>
      </c>
      <c r="B29" s="32"/>
      <c r="C29" s="32"/>
      <c r="D29" s="32"/>
      <c r="E29" s="32"/>
      <c r="F29" s="32"/>
      <c r="G29" s="32">
        <v>100</v>
      </c>
      <c r="H29" s="34">
        <v>97.38</v>
      </c>
      <c r="I29" s="39" t="s">
        <v>519</v>
      </c>
    </row>
  </sheetData>
  <sheetProtection/>
  <mergeCells count="26">
    <mergeCell ref="A1:I1"/>
    <mergeCell ref="F2:I2"/>
    <mergeCell ref="A3:B3"/>
    <mergeCell ref="C3:I3"/>
    <mergeCell ref="A4:B4"/>
    <mergeCell ref="C4:E4"/>
    <mergeCell ref="G4:I4"/>
    <mergeCell ref="B10:E10"/>
    <mergeCell ref="F10:I10"/>
    <mergeCell ref="B11:E11"/>
    <mergeCell ref="F11:I11"/>
    <mergeCell ref="A28:C28"/>
    <mergeCell ref="D28:I28"/>
    <mergeCell ref="A29:F29"/>
    <mergeCell ref="A10:A11"/>
    <mergeCell ref="A12:A27"/>
    <mergeCell ref="B13:B21"/>
    <mergeCell ref="B22:B25"/>
    <mergeCell ref="B26:B27"/>
    <mergeCell ref="C13:C15"/>
    <mergeCell ref="C16:C17"/>
    <mergeCell ref="C19:C21"/>
    <mergeCell ref="C22:C23"/>
    <mergeCell ref="C24:C25"/>
    <mergeCell ref="C26:C27"/>
    <mergeCell ref="A5:B9"/>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I21"/>
  <sheetViews>
    <sheetView zoomScaleSheetLayoutView="100" workbookViewId="0" topLeftCell="A16">
      <selection activeCell="A1" sqref="A1:IV1"/>
    </sheetView>
  </sheetViews>
  <sheetFormatPr defaultColWidth="10.28125" defaultRowHeight="12.75"/>
  <cols>
    <col min="1" max="1" width="5.8515625" style="26" customWidth="1"/>
    <col min="2" max="2" width="11.00390625" style="26" customWidth="1"/>
    <col min="3" max="3" width="16.57421875" style="26" customWidth="1"/>
    <col min="4" max="4" width="23.140625" style="26" customWidth="1"/>
    <col min="5" max="5" width="21.00390625" style="26" customWidth="1"/>
    <col min="6" max="6" width="15.140625" style="26" customWidth="1"/>
    <col min="7" max="7" width="11.28125" style="26" customWidth="1"/>
    <col min="8" max="8" width="11.8515625" style="26" customWidth="1"/>
    <col min="9" max="9" width="31.140625" style="26" customWidth="1"/>
    <col min="10" max="16384" width="10.28125" style="26" customWidth="1"/>
  </cols>
  <sheetData>
    <row r="1" spans="1:9" ht="20.25">
      <c r="A1" s="27" t="s">
        <v>464</v>
      </c>
      <c r="B1" s="27"/>
      <c r="C1" s="27"/>
      <c r="D1" s="27"/>
      <c r="E1" s="27"/>
      <c r="F1" s="27"/>
      <c r="G1" s="27"/>
      <c r="H1" s="27"/>
      <c r="I1" s="27"/>
    </row>
    <row r="2" spans="1:9" ht="14.25">
      <c r="A2" s="28" t="s">
        <v>1</v>
      </c>
      <c r="B2" s="29"/>
      <c r="C2" s="30"/>
      <c r="D2" s="29"/>
      <c r="E2" s="29"/>
      <c r="F2" s="31" t="s">
        <v>465</v>
      </c>
      <c r="G2" s="31"/>
      <c r="H2" s="31"/>
      <c r="I2" s="31"/>
    </row>
    <row r="3" spans="1:9" s="24" customFormat="1" ht="18" customHeight="1">
      <c r="A3" s="32" t="s">
        <v>466</v>
      </c>
      <c r="B3" s="32"/>
      <c r="C3" s="32" t="s">
        <v>543</v>
      </c>
      <c r="D3" s="32"/>
      <c r="E3" s="32"/>
      <c r="F3" s="32"/>
      <c r="G3" s="32"/>
      <c r="H3" s="32"/>
      <c r="I3" s="32"/>
    </row>
    <row r="4" spans="1:9" s="24" customFormat="1" ht="18" customHeight="1">
      <c r="A4" s="32" t="s">
        <v>468</v>
      </c>
      <c r="B4" s="32"/>
      <c r="C4" s="32" t="s">
        <v>469</v>
      </c>
      <c r="D4" s="32"/>
      <c r="E4" s="32"/>
      <c r="F4" s="32" t="s">
        <v>470</v>
      </c>
      <c r="G4" s="60" t="s">
        <v>471</v>
      </c>
      <c r="H4" s="60"/>
      <c r="I4" s="60"/>
    </row>
    <row r="5" spans="1:9" s="24" customFormat="1" ht="18" customHeight="1">
      <c r="A5" s="33" t="s">
        <v>472</v>
      </c>
      <c r="B5" s="33"/>
      <c r="C5" s="32"/>
      <c r="D5" s="32" t="s">
        <v>473</v>
      </c>
      <c r="E5" s="32" t="s">
        <v>474</v>
      </c>
      <c r="F5" s="32" t="s">
        <v>475</v>
      </c>
      <c r="G5" s="32" t="s">
        <v>476</v>
      </c>
      <c r="H5" s="32" t="s">
        <v>477</v>
      </c>
      <c r="I5" s="32" t="s">
        <v>478</v>
      </c>
    </row>
    <row r="6" spans="1:9" s="24" customFormat="1" ht="18" customHeight="1">
      <c r="A6" s="33"/>
      <c r="B6" s="33"/>
      <c r="C6" s="34" t="s">
        <v>479</v>
      </c>
      <c r="D6" s="34"/>
      <c r="E6" s="34">
        <f>E7+E8+E9</f>
        <v>4.16048</v>
      </c>
      <c r="F6" s="34">
        <f>F7+F8+F9</f>
        <v>4.16048</v>
      </c>
      <c r="G6" s="32">
        <v>10</v>
      </c>
      <c r="H6" s="35">
        <v>1</v>
      </c>
      <c r="I6" s="34">
        <f>H6*G6</f>
        <v>10</v>
      </c>
    </row>
    <row r="7" spans="1:9" s="24" customFormat="1" ht="18" customHeight="1">
      <c r="A7" s="33"/>
      <c r="B7" s="33"/>
      <c r="C7" s="34" t="s">
        <v>480</v>
      </c>
      <c r="D7" s="34"/>
      <c r="E7" s="34">
        <v>0.3078</v>
      </c>
      <c r="F7" s="34">
        <v>0.3078</v>
      </c>
      <c r="G7" s="32" t="s">
        <v>437</v>
      </c>
      <c r="H7" s="35"/>
      <c r="I7" s="32" t="s">
        <v>437</v>
      </c>
    </row>
    <row r="8" spans="1:9" s="24" customFormat="1" ht="18" customHeight="1">
      <c r="A8" s="33"/>
      <c r="B8" s="33"/>
      <c r="C8" s="34" t="s">
        <v>481</v>
      </c>
      <c r="D8" s="34"/>
      <c r="E8" s="34"/>
      <c r="F8" s="34"/>
      <c r="G8" s="32" t="s">
        <v>437</v>
      </c>
      <c r="H8" s="32" t="s">
        <v>437</v>
      </c>
      <c r="I8" s="32" t="s">
        <v>437</v>
      </c>
    </row>
    <row r="9" spans="1:9" s="24" customFormat="1" ht="18" customHeight="1">
      <c r="A9" s="33"/>
      <c r="B9" s="33"/>
      <c r="C9" s="34" t="s">
        <v>482</v>
      </c>
      <c r="D9" s="34"/>
      <c r="E9" s="34">
        <v>3.85268</v>
      </c>
      <c r="F9" s="34">
        <v>3.85268</v>
      </c>
      <c r="G9" s="32" t="s">
        <v>437</v>
      </c>
      <c r="H9" s="35"/>
      <c r="I9" s="32" t="s">
        <v>437</v>
      </c>
    </row>
    <row r="10" spans="1:9" ht="26.25" customHeight="1">
      <c r="A10" s="33" t="s">
        <v>483</v>
      </c>
      <c r="B10" s="32" t="s">
        <v>484</v>
      </c>
      <c r="C10" s="32"/>
      <c r="D10" s="32"/>
      <c r="E10" s="32"/>
      <c r="F10" s="32" t="s">
        <v>485</v>
      </c>
      <c r="G10" s="32"/>
      <c r="H10" s="32"/>
      <c r="I10" s="32"/>
    </row>
    <row r="11" spans="1:9" ht="84" customHeight="1">
      <c r="A11" s="33"/>
      <c r="B11" s="33" t="s">
        <v>544</v>
      </c>
      <c r="C11" s="33"/>
      <c r="D11" s="33"/>
      <c r="E11" s="33"/>
      <c r="F11" s="33" t="s">
        <v>545</v>
      </c>
      <c r="G11" s="33"/>
      <c r="H11" s="33"/>
      <c r="I11" s="33"/>
    </row>
    <row r="12" spans="1:9" s="25" customFormat="1" ht="38.25" customHeight="1">
      <c r="A12" s="36" t="s">
        <v>488</v>
      </c>
      <c r="B12" s="33" t="s">
        <v>489</v>
      </c>
      <c r="C12" s="32" t="s">
        <v>490</v>
      </c>
      <c r="D12" s="32" t="s">
        <v>491</v>
      </c>
      <c r="E12" s="32" t="s">
        <v>492</v>
      </c>
      <c r="F12" s="32" t="s">
        <v>493</v>
      </c>
      <c r="G12" s="32" t="s">
        <v>476</v>
      </c>
      <c r="H12" s="32" t="s">
        <v>478</v>
      </c>
      <c r="I12" s="33" t="s">
        <v>494</v>
      </c>
    </row>
    <row r="13" spans="1:9" s="24" customFormat="1" ht="99" customHeight="1">
      <c r="A13" s="36"/>
      <c r="B13" s="33" t="s">
        <v>495</v>
      </c>
      <c r="C13" s="32" t="s">
        <v>496</v>
      </c>
      <c r="D13" s="61" t="s">
        <v>497</v>
      </c>
      <c r="E13" s="62">
        <v>1</v>
      </c>
      <c r="F13" s="50">
        <v>0.36700000000000005</v>
      </c>
      <c r="G13" s="34">
        <v>15</v>
      </c>
      <c r="H13" s="63">
        <f aca="true" t="shared" si="0" ref="H13:H18">F13*G13</f>
        <v>5.505000000000001</v>
      </c>
      <c r="I13" s="67" t="s">
        <v>546</v>
      </c>
    </row>
    <row r="14" spans="1:9" s="24" customFormat="1" ht="40.5" customHeight="1">
      <c r="A14" s="36"/>
      <c r="B14" s="32"/>
      <c r="C14" s="32" t="s">
        <v>499</v>
      </c>
      <c r="D14" s="61" t="s">
        <v>500</v>
      </c>
      <c r="E14" s="62">
        <v>1</v>
      </c>
      <c r="F14" s="64">
        <v>1</v>
      </c>
      <c r="G14" s="34">
        <v>15</v>
      </c>
      <c r="H14" s="34">
        <f t="shared" si="0"/>
        <v>15</v>
      </c>
      <c r="I14" s="67" t="s">
        <v>525</v>
      </c>
    </row>
    <row r="15" spans="1:9" s="24" customFormat="1" ht="40.5" customHeight="1">
      <c r="A15" s="36"/>
      <c r="B15" s="32"/>
      <c r="C15" s="32"/>
      <c r="D15" s="61" t="s">
        <v>547</v>
      </c>
      <c r="E15" s="62">
        <v>1</v>
      </c>
      <c r="F15" s="64">
        <v>1</v>
      </c>
      <c r="G15" s="34">
        <v>20</v>
      </c>
      <c r="H15" s="34">
        <f t="shared" si="0"/>
        <v>20</v>
      </c>
      <c r="I15" s="67" t="s">
        <v>525</v>
      </c>
    </row>
    <row r="16" spans="1:9" s="24" customFormat="1" ht="27.75" customHeight="1">
      <c r="A16" s="36"/>
      <c r="B16" s="33" t="s">
        <v>508</v>
      </c>
      <c r="C16" s="32" t="s">
        <v>509</v>
      </c>
      <c r="D16" s="61" t="s">
        <v>548</v>
      </c>
      <c r="E16" s="62" t="s">
        <v>549</v>
      </c>
      <c r="F16" s="35">
        <v>1</v>
      </c>
      <c r="G16" s="34">
        <v>15</v>
      </c>
      <c r="H16" s="34">
        <f t="shared" si="0"/>
        <v>15</v>
      </c>
      <c r="I16" s="67" t="s">
        <v>525</v>
      </c>
    </row>
    <row r="17" spans="1:9" s="24" customFormat="1" ht="27.75" customHeight="1">
      <c r="A17" s="36"/>
      <c r="B17" s="32"/>
      <c r="C17" s="32"/>
      <c r="D17" s="61" t="s">
        <v>550</v>
      </c>
      <c r="E17" s="62" t="s">
        <v>551</v>
      </c>
      <c r="F17" s="65">
        <v>1</v>
      </c>
      <c r="G17" s="34">
        <v>15</v>
      </c>
      <c r="H17" s="34">
        <f t="shared" si="0"/>
        <v>15</v>
      </c>
      <c r="I17" s="67" t="s">
        <v>525</v>
      </c>
    </row>
    <row r="18" spans="1:9" s="24" customFormat="1" ht="27" customHeight="1">
      <c r="A18" s="36"/>
      <c r="B18" s="33" t="s">
        <v>512</v>
      </c>
      <c r="C18" s="33" t="s">
        <v>513</v>
      </c>
      <c r="D18" s="34" t="s">
        <v>514</v>
      </c>
      <c r="E18" s="66" t="s">
        <v>552</v>
      </c>
      <c r="F18" s="65">
        <v>1</v>
      </c>
      <c r="G18" s="34">
        <v>5</v>
      </c>
      <c r="H18" s="34">
        <f t="shared" si="0"/>
        <v>5</v>
      </c>
      <c r="I18" s="67" t="s">
        <v>525</v>
      </c>
    </row>
    <row r="19" spans="1:9" s="24" customFormat="1" ht="27" customHeight="1">
      <c r="A19" s="36"/>
      <c r="B19" s="32"/>
      <c r="C19" s="32"/>
      <c r="D19" s="34" t="s">
        <v>515</v>
      </c>
      <c r="E19" s="66" t="s">
        <v>552</v>
      </c>
      <c r="F19" s="65">
        <v>0.98</v>
      </c>
      <c r="G19" s="34">
        <v>5</v>
      </c>
      <c r="H19" s="34">
        <v>5</v>
      </c>
      <c r="I19" s="67" t="s">
        <v>525</v>
      </c>
    </row>
    <row r="20" spans="1:9" ht="48" customHeight="1">
      <c r="A20" s="33" t="s">
        <v>516</v>
      </c>
      <c r="B20" s="33"/>
      <c r="C20" s="33"/>
      <c r="D20" s="52" t="s">
        <v>553</v>
      </c>
      <c r="E20" s="52"/>
      <c r="F20" s="52"/>
      <c r="G20" s="52"/>
      <c r="H20" s="52"/>
      <c r="I20" s="52"/>
    </row>
    <row r="21" spans="1:9" s="24" customFormat="1" ht="42" customHeight="1">
      <c r="A21" s="32" t="s">
        <v>518</v>
      </c>
      <c r="B21" s="32"/>
      <c r="C21" s="32"/>
      <c r="D21" s="32"/>
      <c r="E21" s="32"/>
      <c r="F21" s="32"/>
      <c r="G21" s="32">
        <v>100</v>
      </c>
      <c r="H21" s="34">
        <v>91</v>
      </c>
      <c r="I21" s="39" t="s">
        <v>519</v>
      </c>
    </row>
  </sheetData>
  <sheetProtection/>
  <mergeCells count="23">
    <mergeCell ref="A1:I1"/>
    <mergeCell ref="F2:I2"/>
    <mergeCell ref="A3:B3"/>
    <mergeCell ref="C3:I3"/>
    <mergeCell ref="A4:B4"/>
    <mergeCell ref="C4:E4"/>
    <mergeCell ref="G4:I4"/>
    <mergeCell ref="B10:E10"/>
    <mergeCell ref="F10:I10"/>
    <mergeCell ref="B11:E11"/>
    <mergeCell ref="F11:I11"/>
    <mergeCell ref="A20:C20"/>
    <mergeCell ref="D20:I20"/>
    <mergeCell ref="A21:F21"/>
    <mergeCell ref="A10:A11"/>
    <mergeCell ref="A12:A19"/>
    <mergeCell ref="B13:B15"/>
    <mergeCell ref="B16:B17"/>
    <mergeCell ref="B18:B19"/>
    <mergeCell ref="C14:C15"/>
    <mergeCell ref="C16:C17"/>
    <mergeCell ref="C18:C19"/>
    <mergeCell ref="A5:B9"/>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M18"/>
  <sheetViews>
    <sheetView zoomScaleSheetLayoutView="100" workbookViewId="0" topLeftCell="A1">
      <selection activeCell="A1" sqref="A1:IV1"/>
    </sheetView>
  </sheetViews>
  <sheetFormatPr defaultColWidth="10.28125" defaultRowHeight="12.75"/>
  <cols>
    <col min="1" max="1" width="8.28125" style="26" customWidth="1"/>
    <col min="2" max="2" width="12.28125" style="26" customWidth="1"/>
    <col min="3" max="3" width="24.140625" style="26" customWidth="1"/>
    <col min="4" max="4" width="25.421875" style="26" customWidth="1"/>
    <col min="5" max="5" width="15.421875" style="26" customWidth="1"/>
    <col min="6" max="6" width="13.8515625" style="26" customWidth="1"/>
    <col min="7" max="7" width="11.28125" style="26" customWidth="1"/>
    <col min="8" max="8" width="11.8515625" style="26" customWidth="1"/>
    <col min="9" max="9" width="15.8515625" style="26" customWidth="1"/>
    <col min="10" max="16384" width="10.28125" style="26" customWidth="1"/>
  </cols>
  <sheetData>
    <row r="1" spans="1:9" ht="20.25">
      <c r="A1" s="27" t="s">
        <v>464</v>
      </c>
      <c r="B1" s="27"/>
      <c r="C1" s="27"/>
      <c r="D1" s="27"/>
      <c r="E1" s="27"/>
      <c r="F1" s="27"/>
      <c r="G1" s="27"/>
      <c r="H1" s="27"/>
      <c r="I1" s="27"/>
    </row>
    <row r="2" spans="1:9" ht="14.25">
      <c r="A2" s="28" t="s">
        <v>1</v>
      </c>
      <c r="B2" s="29"/>
      <c r="C2" s="30"/>
      <c r="D2" s="29"/>
      <c r="E2" s="29"/>
      <c r="F2" s="31" t="s">
        <v>465</v>
      </c>
      <c r="G2" s="31"/>
      <c r="H2" s="31"/>
      <c r="I2" s="31"/>
    </row>
    <row r="3" spans="1:9" s="24" customFormat="1" ht="18" customHeight="1">
      <c r="A3" s="32" t="s">
        <v>466</v>
      </c>
      <c r="B3" s="32"/>
      <c r="C3" s="32" t="s">
        <v>554</v>
      </c>
      <c r="D3" s="32"/>
      <c r="E3" s="32"/>
      <c r="F3" s="32"/>
      <c r="G3" s="32"/>
      <c r="H3" s="32"/>
      <c r="I3" s="32"/>
    </row>
    <row r="4" spans="1:9" s="24" customFormat="1" ht="18" customHeight="1">
      <c r="A4" s="32" t="s">
        <v>468</v>
      </c>
      <c r="B4" s="32"/>
      <c r="C4" s="32" t="s">
        <v>469</v>
      </c>
      <c r="D4" s="32"/>
      <c r="E4" s="32"/>
      <c r="F4" s="32" t="s">
        <v>470</v>
      </c>
      <c r="G4" s="32" t="s">
        <v>521</v>
      </c>
      <c r="H4" s="32"/>
      <c r="I4" s="32"/>
    </row>
    <row r="5" spans="1:9" s="24" customFormat="1" ht="18" customHeight="1">
      <c r="A5" s="33" t="s">
        <v>472</v>
      </c>
      <c r="B5" s="33"/>
      <c r="C5" s="32"/>
      <c r="D5" s="32" t="s">
        <v>473</v>
      </c>
      <c r="E5" s="32" t="s">
        <v>474</v>
      </c>
      <c r="F5" s="32" t="s">
        <v>475</v>
      </c>
      <c r="G5" s="32" t="s">
        <v>476</v>
      </c>
      <c r="H5" s="32" t="s">
        <v>477</v>
      </c>
      <c r="I5" s="32" t="s">
        <v>478</v>
      </c>
    </row>
    <row r="6" spans="1:9" s="24" customFormat="1" ht="18" customHeight="1">
      <c r="A6" s="33"/>
      <c r="B6" s="33"/>
      <c r="C6" s="34" t="s">
        <v>479</v>
      </c>
      <c r="D6" s="32">
        <f>D7</f>
        <v>0.13</v>
      </c>
      <c r="E6" s="32">
        <f>E7</f>
        <v>0.13</v>
      </c>
      <c r="F6" s="32">
        <f>F7</f>
        <v>0.13</v>
      </c>
      <c r="G6" s="32">
        <v>10</v>
      </c>
      <c r="H6" s="51">
        <f>F6/E6</f>
        <v>1</v>
      </c>
      <c r="I6" s="57">
        <f>H6*G6</f>
        <v>10</v>
      </c>
    </row>
    <row r="7" spans="1:9" s="24" customFormat="1" ht="18" customHeight="1">
      <c r="A7" s="33"/>
      <c r="B7" s="33"/>
      <c r="C7" s="34" t="s">
        <v>480</v>
      </c>
      <c r="D7" s="32">
        <v>0.13</v>
      </c>
      <c r="E7" s="32">
        <f>D7</f>
        <v>0.13</v>
      </c>
      <c r="F7" s="32">
        <f>E7</f>
        <v>0.13</v>
      </c>
      <c r="G7" s="32" t="s">
        <v>437</v>
      </c>
      <c r="H7" s="51"/>
      <c r="I7" s="32" t="s">
        <v>437</v>
      </c>
    </row>
    <row r="8" spans="1:9" s="24" customFormat="1" ht="18" customHeight="1">
      <c r="A8" s="33"/>
      <c r="B8" s="33"/>
      <c r="C8" s="34" t="s">
        <v>481</v>
      </c>
      <c r="D8" s="32">
        <v>0</v>
      </c>
      <c r="E8" s="32">
        <v>0</v>
      </c>
      <c r="F8" s="32">
        <v>0</v>
      </c>
      <c r="G8" s="32" t="s">
        <v>437</v>
      </c>
      <c r="H8" s="32"/>
      <c r="I8" s="32" t="s">
        <v>437</v>
      </c>
    </row>
    <row r="9" spans="1:9" s="24" customFormat="1" ht="18" customHeight="1">
      <c r="A9" s="33"/>
      <c r="B9" s="33"/>
      <c r="C9" s="34" t="s">
        <v>482</v>
      </c>
      <c r="D9" s="32">
        <v>0</v>
      </c>
      <c r="E9" s="32">
        <v>0</v>
      </c>
      <c r="F9" s="32">
        <v>0</v>
      </c>
      <c r="G9" s="32" t="s">
        <v>437</v>
      </c>
      <c r="H9" s="32"/>
      <c r="I9" s="32" t="s">
        <v>437</v>
      </c>
    </row>
    <row r="10" spans="1:9" ht="26.25" customHeight="1">
      <c r="A10" s="33" t="s">
        <v>483</v>
      </c>
      <c r="B10" s="32" t="s">
        <v>484</v>
      </c>
      <c r="C10" s="32"/>
      <c r="D10" s="32"/>
      <c r="E10" s="32"/>
      <c r="F10" s="32" t="s">
        <v>485</v>
      </c>
      <c r="G10" s="32"/>
      <c r="H10" s="32"/>
      <c r="I10" s="32"/>
    </row>
    <row r="11" spans="1:13" ht="36" customHeight="1">
      <c r="A11" s="33"/>
      <c r="B11" s="33" t="s">
        <v>555</v>
      </c>
      <c r="C11" s="33"/>
      <c r="D11" s="33"/>
      <c r="E11" s="33"/>
      <c r="F11" s="33" t="s">
        <v>556</v>
      </c>
      <c r="G11" s="33"/>
      <c r="H11" s="33"/>
      <c r="I11" s="33"/>
      <c r="M11" s="58"/>
    </row>
    <row r="12" spans="1:9" s="25" customFormat="1" ht="38.25" customHeight="1">
      <c r="A12" s="36" t="s">
        <v>488</v>
      </c>
      <c r="B12" s="33" t="s">
        <v>489</v>
      </c>
      <c r="C12" s="32" t="s">
        <v>490</v>
      </c>
      <c r="D12" s="32" t="s">
        <v>491</v>
      </c>
      <c r="E12" s="32" t="s">
        <v>492</v>
      </c>
      <c r="F12" s="32" t="s">
        <v>493</v>
      </c>
      <c r="G12" s="32" t="s">
        <v>476</v>
      </c>
      <c r="H12" s="32" t="s">
        <v>478</v>
      </c>
      <c r="I12" s="33" t="s">
        <v>494</v>
      </c>
    </row>
    <row r="13" spans="1:9" s="24" customFormat="1" ht="45" customHeight="1">
      <c r="A13" s="36"/>
      <c r="B13" s="33" t="s">
        <v>557</v>
      </c>
      <c r="C13" s="32" t="s">
        <v>496</v>
      </c>
      <c r="D13" s="33" t="s">
        <v>558</v>
      </c>
      <c r="E13" s="32">
        <v>13</v>
      </c>
      <c r="F13" s="54">
        <v>13</v>
      </c>
      <c r="G13" s="54">
        <v>50</v>
      </c>
      <c r="H13" s="55">
        <f>F13/E13*G13</f>
        <v>50</v>
      </c>
      <c r="I13" s="59" t="s">
        <v>525</v>
      </c>
    </row>
    <row r="14" spans="1:9" s="24" customFormat="1" ht="30" customHeight="1">
      <c r="A14" s="36"/>
      <c r="B14" s="33" t="s">
        <v>559</v>
      </c>
      <c r="C14" s="32" t="s">
        <v>509</v>
      </c>
      <c r="D14" s="32" t="s">
        <v>560</v>
      </c>
      <c r="E14" s="32" t="s">
        <v>561</v>
      </c>
      <c r="F14" s="32" t="s">
        <v>561</v>
      </c>
      <c r="G14" s="51">
        <v>1</v>
      </c>
      <c r="H14" s="32">
        <v>15</v>
      </c>
      <c r="I14" s="59" t="s">
        <v>525</v>
      </c>
    </row>
    <row r="15" spans="1:9" s="24" customFormat="1" ht="40.5" customHeight="1">
      <c r="A15" s="36"/>
      <c r="B15" s="32"/>
      <c r="C15" s="32" t="s">
        <v>538</v>
      </c>
      <c r="D15" s="33" t="s">
        <v>562</v>
      </c>
      <c r="E15" s="32" t="s">
        <v>561</v>
      </c>
      <c r="F15" s="32" t="s">
        <v>561</v>
      </c>
      <c r="G15" s="51">
        <v>1</v>
      </c>
      <c r="H15" s="32">
        <v>15</v>
      </c>
      <c r="I15" s="59" t="s">
        <v>525</v>
      </c>
    </row>
    <row r="16" spans="1:9" s="24" customFormat="1" ht="42" customHeight="1">
      <c r="A16" s="36"/>
      <c r="B16" s="33" t="s">
        <v>563</v>
      </c>
      <c r="C16" s="33" t="s">
        <v>513</v>
      </c>
      <c r="D16" s="32" t="s">
        <v>564</v>
      </c>
      <c r="E16" s="51">
        <v>1</v>
      </c>
      <c r="F16" s="51">
        <v>1</v>
      </c>
      <c r="G16" s="32">
        <v>10</v>
      </c>
      <c r="H16" s="32">
        <f>F16/E16*G16</f>
        <v>10</v>
      </c>
      <c r="I16" s="59" t="s">
        <v>525</v>
      </c>
    </row>
    <row r="17" spans="1:9" ht="42" customHeight="1">
      <c r="A17" s="33" t="s">
        <v>516</v>
      </c>
      <c r="B17" s="33"/>
      <c r="C17" s="33"/>
      <c r="D17" s="56" t="s">
        <v>565</v>
      </c>
      <c r="E17" s="56"/>
      <c r="F17" s="56"/>
      <c r="G17" s="56"/>
      <c r="H17" s="56"/>
      <c r="I17" s="56"/>
    </row>
    <row r="18" spans="1:9" s="24" customFormat="1" ht="36" customHeight="1">
      <c r="A18" s="32" t="s">
        <v>518</v>
      </c>
      <c r="B18" s="32"/>
      <c r="C18" s="32"/>
      <c r="D18" s="32"/>
      <c r="E18" s="32"/>
      <c r="F18" s="32"/>
      <c r="G18" s="32">
        <v>100</v>
      </c>
      <c r="H18" s="57">
        <v>99.6</v>
      </c>
      <c r="I18" s="37" t="s">
        <v>566</v>
      </c>
    </row>
  </sheetData>
  <sheetProtection/>
  <mergeCells count="18">
    <mergeCell ref="A1:I1"/>
    <mergeCell ref="F2:I2"/>
    <mergeCell ref="A3:B3"/>
    <mergeCell ref="C3:I3"/>
    <mergeCell ref="A4:B4"/>
    <mergeCell ref="C4:E4"/>
    <mergeCell ref="G4:I4"/>
    <mergeCell ref="B10:E10"/>
    <mergeCell ref="F10:I10"/>
    <mergeCell ref="B11:E11"/>
    <mergeCell ref="F11:I11"/>
    <mergeCell ref="A17:C17"/>
    <mergeCell ref="D17:I17"/>
    <mergeCell ref="A18:F18"/>
    <mergeCell ref="A10:A11"/>
    <mergeCell ref="A12:A16"/>
    <mergeCell ref="B14:B15"/>
    <mergeCell ref="A5:B9"/>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I17"/>
  <sheetViews>
    <sheetView zoomScaleSheetLayoutView="100" workbookViewId="0" topLeftCell="A1">
      <selection activeCell="A1" sqref="A1:IV1"/>
    </sheetView>
  </sheetViews>
  <sheetFormatPr defaultColWidth="10.28125" defaultRowHeight="12.75"/>
  <cols>
    <col min="1" max="1" width="5.8515625" style="26" customWidth="1"/>
    <col min="2" max="2" width="11.00390625" style="26" customWidth="1"/>
    <col min="3" max="3" width="22.57421875" style="26" customWidth="1"/>
    <col min="4" max="4" width="23.8515625" style="48" customWidth="1"/>
    <col min="5" max="5" width="15.140625" style="26" customWidth="1"/>
    <col min="6" max="6" width="14.140625" style="26" customWidth="1"/>
    <col min="7" max="7" width="11.28125" style="26" customWidth="1"/>
    <col min="8" max="8" width="11.8515625" style="26" customWidth="1"/>
    <col min="9" max="9" width="31.140625" style="26" customWidth="1"/>
    <col min="10" max="16384" width="10.28125" style="26" customWidth="1"/>
  </cols>
  <sheetData>
    <row r="1" spans="1:9" ht="20.25">
      <c r="A1" s="27" t="s">
        <v>464</v>
      </c>
      <c r="B1" s="27"/>
      <c r="C1" s="27"/>
      <c r="D1" s="49"/>
      <c r="E1" s="27"/>
      <c r="F1" s="27"/>
      <c r="G1" s="27"/>
      <c r="H1" s="27"/>
      <c r="I1" s="27"/>
    </row>
    <row r="2" spans="1:9" ht="14.25">
      <c r="A2" s="28" t="s">
        <v>1</v>
      </c>
      <c r="B2" s="29"/>
      <c r="C2" s="30"/>
      <c r="D2" s="29"/>
      <c r="E2" s="29"/>
      <c r="F2" s="31" t="s">
        <v>465</v>
      </c>
      <c r="G2" s="31"/>
      <c r="H2" s="31"/>
      <c r="I2" s="31"/>
    </row>
    <row r="3" spans="1:9" s="24" customFormat="1" ht="18" customHeight="1">
      <c r="A3" s="32" t="s">
        <v>466</v>
      </c>
      <c r="B3" s="32"/>
      <c r="C3" s="32" t="s">
        <v>567</v>
      </c>
      <c r="D3" s="33"/>
      <c r="E3" s="32"/>
      <c r="F3" s="32"/>
      <c r="G3" s="32"/>
      <c r="H3" s="32"/>
      <c r="I3" s="32"/>
    </row>
    <row r="4" spans="1:9" s="24" customFormat="1" ht="18" customHeight="1">
      <c r="A4" s="32" t="s">
        <v>468</v>
      </c>
      <c r="B4" s="32"/>
      <c r="C4" s="32" t="s">
        <v>469</v>
      </c>
      <c r="D4" s="33"/>
      <c r="E4" s="32"/>
      <c r="F4" s="32" t="s">
        <v>470</v>
      </c>
      <c r="G4" s="32" t="s">
        <v>521</v>
      </c>
      <c r="H4" s="32"/>
      <c r="I4" s="32"/>
    </row>
    <row r="5" spans="1:9" s="24" customFormat="1" ht="18" customHeight="1">
      <c r="A5" s="33" t="s">
        <v>472</v>
      </c>
      <c r="B5" s="33"/>
      <c r="C5" s="32"/>
      <c r="D5" s="33" t="s">
        <v>473</v>
      </c>
      <c r="E5" s="32" t="s">
        <v>474</v>
      </c>
      <c r="F5" s="32" t="s">
        <v>475</v>
      </c>
      <c r="G5" s="32" t="s">
        <v>476</v>
      </c>
      <c r="H5" s="32" t="s">
        <v>477</v>
      </c>
      <c r="I5" s="32" t="s">
        <v>478</v>
      </c>
    </row>
    <row r="6" spans="1:9" s="24" customFormat="1" ht="18" customHeight="1">
      <c r="A6" s="33"/>
      <c r="B6" s="33"/>
      <c r="C6" s="34" t="s">
        <v>479</v>
      </c>
      <c r="D6" s="33"/>
      <c r="E6" s="32">
        <v>0.55</v>
      </c>
      <c r="F6" s="32">
        <v>0.55</v>
      </c>
      <c r="G6" s="32">
        <v>10</v>
      </c>
      <c r="H6" s="50">
        <v>1</v>
      </c>
      <c r="I6" s="34">
        <f>H6*G6</f>
        <v>10</v>
      </c>
    </row>
    <row r="7" spans="1:9" s="24" customFormat="1" ht="18" customHeight="1">
      <c r="A7" s="33"/>
      <c r="B7" s="33"/>
      <c r="C7" s="34" t="s">
        <v>480</v>
      </c>
      <c r="D7" s="33"/>
      <c r="E7" s="32">
        <v>0.55</v>
      </c>
      <c r="F7" s="32">
        <v>0.55</v>
      </c>
      <c r="G7" s="32" t="s">
        <v>437</v>
      </c>
      <c r="H7" s="34"/>
      <c r="I7" s="32" t="s">
        <v>437</v>
      </c>
    </row>
    <row r="8" spans="1:9" s="24" customFormat="1" ht="18" customHeight="1">
      <c r="A8" s="33"/>
      <c r="B8" s="33"/>
      <c r="C8" s="34" t="s">
        <v>481</v>
      </c>
      <c r="D8" s="37"/>
      <c r="E8" s="32"/>
      <c r="F8" s="34"/>
      <c r="G8" s="32" t="s">
        <v>437</v>
      </c>
      <c r="H8" s="34"/>
      <c r="I8" s="32" t="s">
        <v>437</v>
      </c>
    </row>
    <row r="9" spans="1:9" s="24" customFormat="1" ht="18" customHeight="1">
      <c r="A9" s="33"/>
      <c r="B9" s="33"/>
      <c r="C9" s="34" t="s">
        <v>482</v>
      </c>
      <c r="D9" s="37"/>
      <c r="E9" s="32"/>
      <c r="F9" s="34"/>
      <c r="G9" s="32" t="s">
        <v>437</v>
      </c>
      <c r="H9" s="34"/>
      <c r="I9" s="32" t="s">
        <v>437</v>
      </c>
    </row>
    <row r="10" spans="1:9" ht="26.25" customHeight="1">
      <c r="A10" s="33" t="s">
        <v>483</v>
      </c>
      <c r="B10" s="32" t="s">
        <v>484</v>
      </c>
      <c r="C10" s="32"/>
      <c r="D10" s="33"/>
      <c r="E10" s="32"/>
      <c r="F10" s="32" t="s">
        <v>485</v>
      </c>
      <c r="G10" s="32"/>
      <c r="H10" s="32"/>
      <c r="I10" s="32"/>
    </row>
    <row r="11" spans="1:9" ht="66" customHeight="1">
      <c r="A11" s="33"/>
      <c r="B11" s="33" t="s">
        <v>568</v>
      </c>
      <c r="C11" s="33"/>
      <c r="D11" s="33"/>
      <c r="E11" s="33"/>
      <c r="F11" s="32" t="s">
        <v>569</v>
      </c>
      <c r="G11" s="32"/>
      <c r="H11" s="32"/>
      <c r="I11" s="32"/>
    </row>
    <row r="12" spans="1:9" s="25" customFormat="1" ht="38.25" customHeight="1">
      <c r="A12" s="36" t="s">
        <v>488</v>
      </c>
      <c r="B12" s="33" t="s">
        <v>489</v>
      </c>
      <c r="C12" s="32" t="s">
        <v>490</v>
      </c>
      <c r="D12" s="33" t="s">
        <v>491</v>
      </c>
      <c r="E12" s="32" t="s">
        <v>492</v>
      </c>
      <c r="F12" s="32" t="s">
        <v>493</v>
      </c>
      <c r="G12" s="32" t="s">
        <v>476</v>
      </c>
      <c r="H12" s="32" t="s">
        <v>478</v>
      </c>
      <c r="I12" s="33" t="s">
        <v>494</v>
      </c>
    </row>
    <row r="13" spans="1:9" s="24" customFormat="1" ht="57.75" customHeight="1">
      <c r="A13" s="36"/>
      <c r="B13" s="33" t="s">
        <v>570</v>
      </c>
      <c r="C13" s="32" t="s">
        <v>499</v>
      </c>
      <c r="D13" s="37" t="s">
        <v>571</v>
      </c>
      <c r="E13" s="51">
        <v>1</v>
      </c>
      <c r="F13" s="51">
        <v>1</v>
      </c>
      <c r="G13" s="32">
        <v>50</v>
      </c>
      <c r="H13" s="32">
        <v>50</v>
      </c>
      <c r="I13" s="34" t="s">
        <v>525</v>
      </c>
    </row>
    <row r="14" spans="1:9" s="24" customFormat="1" ht="45.75" customHeight="1">
      <c r="A14" s="36"/>
      <c r="B14" s="33" t="s">
        <v>572</v>
      </c>
      <c r="C14" s="32" t="s">
        <v>509</v>
      </c>
      <c r="D14" s="37" t="s">
        <v>573</v>
      </c>
      <c r="E14" s="51">
        <v>1</v>
      </c>
      <c r="F14" s="51">
        <v>1</v>
      </c>
      <c r="G14" s="32">
        <v>30</v>
      </c>
      <c r="H14" s="32">
        <v>30</v>
      </c>
      <c r="I14" s="53"/>
    </row>
    <row r="15" spans="1:9" s="24" customFormat="1" ht="52.5" customHeight="1">
      <c r="A15" s="36"/>
      <c r="B15" s="33" t="s">
        <v>512</v>
      </c>
      <c r="C15" s="33" t="s">
        <v>513</v>
      </c>
      <c r="D15" s="37" t="s">
        <v>574</v>
      </c>
      <c r="E15" s="32" t="s">
        <v>549</v>
      </c>
      <c r="F15" s="51">
        <v>0.96</v>
      </c>
      <c r="G15" s="32">
        <v>10</v>
      </c>
      <c r="H15" s="32">
        <f>F15*G15</f>
        <v>9.6</v>
      </c>
      <c r="I15" s="37" t="s">
        <v>575</v>
      </c>
    </row>
    <row r="16" spans="1:9" ht="48" customHeight="1">
      <c r="A16" s="33" t="s">
        <v>516</v>
      </c>
      <c r="B16" s="33"/>
      <c r="C16" s="33"/>
      <c r="D16" s="52"/>
      <c r="E16" s="38"/>
      <c r="F16" s="38"/>
      <c r="G16" s="38"/>
      <c r="H16" s="38"/>
      <c r="I16" s="38"/>
    </row>
    <row r="17" spans="1:9" s="24" customFormat="1" ht="42" customHeight="1">
      <c r="A17" s="32" t="s">
        <v>518</v>
      </c>
      <c r="B17" s="32"/>
      <c r="C17" s="32"/>
      <c r="D17" s="33"/>
      <c r="E17" s="32"/>
      <c r="F17" s="32"/>
      <c r="G17" s="32">
        <v>100</v>
      </c>
      <c r="H17" s="34">
        <v>99.6</v>
      </c>
      <c r="I17" s="39" t="s">
        <v>519</v>
      </c>
    </row>
  </sheetData>
  <sheetProtection/>
  <mergeCells count="17">
    <mergeCell ref="A1:I1"/>
    <mergeCell ref="F2:I2"/>
    <mergeCell ref="A3:B3"/>
    <mergeCell ref="C3:I3"/>
    <mergeCell ref="A4:B4"/>
    <mergeCell ref="C4:E4"/>
    <mergeCell ref="G4:I4"/>
    <mergeCell ref="B10:E10"/>
    <mergeCell ref="F10:I10"/>
    <mergeCell ref="B11:E11"/>
    <mergeCell ref="F11:I11"/>
    <mergeCell ref="A16:C16"/>
    <mergeCell ref="D16:I16"/>
    <mergeCell ref="A17:F17"/>
    <mergeCell ref="A10:A11"/>
    <mergeCell ref="A12:A15"/>
    <mergeCell ref="A5:B9"/>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I20"/>
  <sheetViews>
    <sheetView zoomScaleSheetLayoutView="100" workbookViewId="0" topLeftCell="A1">
      <selection activeCell="K11" sqref="K11"/>
    </sheetView>
  </sheetViews>
  <sheetFormatPr defaultColWidth="10.28125" defaultRowHeight="12.75"/>
  <cols>
    <col min="1" max="1" width="5.8515625" style="26" customWidth="1"/>
    <col min="2" max="2" width="11.00390625" style="26" customWidth="1"/>
    <col min="3" max="3" width="18.00390625" style="26" customWidth="1"/>
    <col min="4" max="4" width="45.140625" style="26" customWidth="1"/>
    <col min="5" max="5" width="14.00390625" style="26" customWidth="1"/>
    <col min="6" max="6" width="12.00390625" style="26" customWidth="1"/>
    <col min="7" max="7" width="11.28125" style="26" customWidth="1"/>
    <col min="8" max="8" width="11.8515625" style="26" customWidth="1"/>
    <col min="9" max="9" width="31.421875" style="26" customWidth="1"/>
    <col min="10" max="16384" width="10.28125" style="26" customWidth="1"/>
  </cols>
  <sheetData>
    <row r="1" spans="1:9" ht="20.25">
      <c r="A1" s="27" t="s">
        <v>464</v>
      </c>
      <c r="B1" s="27"/>
      <c r="C1" s="27"/>
      <c r="D1" s="27"/>
      <c r="E1" s="27"/>
      <c r="F1" s="27"/>
      <c r="G1" s="27"/>
      <c r="H1" s="27"/>
      <c r="I1" s="27"/>
    </row>
    <row r="2" spans="1:9" ht="19.5" customHeight="1">
      <c r="A2" s="28" t="s">
        <v>1</v>
      </c>
      <c r="B2" s="29"/>
      <c r="C2" s="30"/>
      <c r="D2" s="29"/>
      <c r="E2" s="29"/>
      <c r="F2" s="31" t="s">
        <v>465</v>
      </c>
      <c r="G2" s="31"/>
      <c r="H2" s="31"/>
      <c r="I2" s="31"/>
    </row>
    <row r="3" spans="1:9" s="24" customFormat="1" ht="21" customHeight="1">
      <c r="A3" s="32" t="s">
        <v>466</v>
      </c>
      <c r="B3" s="32"/>
      <c r="C3" s="32" t="s">
        <v>576</v>
      </c>
      <c r="D3" s="32"/>
      <c r="E3" s="32"/>
      <c r="F3" s="32"/>
      <c r="G3" s="32"/>
      <c r="H3" s="32"/>
      <c r="I3" s="32"/>
    </row>
    <row r="4" spans="1:9" s="24" customFormat="1" ht="18" customHeight="1">
      <c r="A4" s="32" t="s">
        <v>468</v>
      </c>
      <c r="B4" s="32"/>
      <c r="C4" s="32" t="s">
        <v>469</v>
      </c>
      <c r="D4" s="32"/>
      <c r="E4" s="32"/>
      <c r="F4" s="32" t="s">
        <v>470</v>
      </c>
      <c r="G4" s="32" t="s">
        <v>521</v>
      </c>
      <c r="H4" s="32"/>
      <c r="I4" s="32"/>
    </row>
    <row r="5" spans="1:9" s="24" customFormat="1" ht="18.75" customHeight="1">
      <c r="A5" s="33" t="s">
        <v>472</v>
      </c>
      <c r="B5" s="33"/>
      <c r="C5" s="32"/>
      <c r="D5" s="32" t="s">
        <v>473</v>
      </c>
      <c r="E5" s="32" t="s">
        <v>474</v>
      </c>
      <c r="F5" s="32" t="s">
        <v>475</v>
      </c>
      <c r="G5" s="32" t="s">
        <v>476</v>
      </c>
      <c r="H5" s="32" t="s">
        <v>477</v>
      </c>
      <c r="I5" s="32" t="s">
        <v>478</v>
      </c>
    </row>
    <row r="6" spans="1:9" s="24" customFormat="1" ht="18" customHeight="1">
      <c r="A6" s="33"/>
      <c r="B6" s="33"/>
      <c r="C6" s="34" t="s">
        <v>479</v>
      </c>
      <c r="D6" s="34"/>
      <c r="E6" s="32">
        <f>E7+E8+E9</f>
        <v>2</v>
      </c>
      <c r="F6" s="34">
        <f>F7+F8+F9</f>
        <v>2</v>
      </c>
      <c r="G6" s="32">
        <v>10</v>
      </c>
      <c r="H6" s="35">
        <v>1</v>
      </c>
      <c r="I6" s="34">
        <f>H6*G6</f>
        <v>10</v>
      </c>
    </row>
    <row r="7" spans="1:9" s="24" customFormat="1" ht="18" customHeight="1">
      <c r="A7" s="33"/>
      <c r="B7" s="33"/>
      <c r="C7" s="34" t="s">
        <v>480</v>
      </c>
      <c r="D7" s="34"/>
      <c r="E7" s="32">
        <v>2</v>
      </c>
      <c r="F7" s="34">
        <v>2</v>
      </c>
      <c r="G7" s="32" t="s">
        <v>437</v>
      </c>
      <c r="H7" s="35"/>
      <c r="I7" s="34"/>
    </row>
    <row r="8" spans="1:9" s="24" customFormat="1" ht="18" customHeight="1">
      <c r="A8" s="33"/>
      <c r="B8" s="33"/>
      <c r="C8" s="34" t="s">
        <v>481</v>
      </c>
      <c r="D8" s="34"/>
      <c r="E8" s="32">
        <v>0</v>
      </c>
      <c r="F8" s="34">
        <v>0</v>
      </c>
      <c r="G8" s="32" t="s">
        <v>437</v>
      </c>
      <c r="H8" s="32" t="s">
        <v>437</v>
      </c>
      <c r="I8" s="34"/>
    </row>
    <row r="9" spans="1:9" s="24" customFormat="1" ht="23.25" customHeight="1">
      <c r="A9" s="33"/>
      <c r="B9" s="33"/>
      <c r="C9" s="34" t="s">
        <v>482</v>
      </c>
      <c r="D9" s="34"/>
      <c r="E9" s="32">
        <v>0</v>
      </c>
      <c r="F9" s="34">
        <v>0</v>
      </c>
      <c r="G9" s="32" t="s">
        <v>437</v>
      </c>
      <c r="H9" s="32" t="s">
        <v>437</v>
      </c>
      <c r="I9" s="34"/>
    </row>
    <row r="10" spans="1:9" ht="26.25" customHeight="1">
      <c r="A10" s="33" t="s">
        <v>483</v>
      </c>
      <c r="B10" s="32" t="s">
        <v>484</v>
      </c>
      <c r="C10" s="32"/>
      <c r="D10" s="32"/>
      <c r="E10" s="32"/>
      <c r="F10" s="32" t="s">
        <v>485</v>
      </c>
      <c r="G10" s="32"/>
      <c r="H10" s="32"/>
      <c r="I10" s="32"/>
    </row>
    <row r="11" spans="1:9" ht="66" customHeight="1">
      <c r="A11" s="33"/>
      <c r="B11" s="33" t="s">
        <v>577</v>
      </c>
      <c r="C11" s="33"/>
      <c r="D11" s="33"/>
      <c r="E11" s="33"/>
      <c r="F11" s="33" t="s">
        <v>578</v>
      </c>
      <c r="G11" s="33"/>
      <c r="H11" s="33"/>
      <c r="I11" s="33"/>
    </row>
    <row r="12" spans="1:9" s="25" customFormat="1" ht="38.25" customHeight="1">
      <c r="A12" s="36" t="s">
        <v>488</v>
      </c>
      <c r="B12" s="33" t="s">
        <v>489</v>
      </c>
      <c r="C12" s="32" t="s">
        <v>490</v>
      </c>
      <c r="D12" s="32" t="s">
        <v>491</v>
      </c>
      <c r="E12" s="32" t="s">
        <v>492</v>
      </c>
      <c r="F12" s="32" t="s">
        <v>493</v>
      </c>
      <c r="G12" s="32" t="s">
        <v>476</v>
      </c>
      <c r="H12" s="32" t="s">
        <v>478</v>
      </c>
      <c r="I12" s="33" t="s">
        <v>494</v>
      </c>
    </row>
    <row r="13" spans="1:9" s="24" customFormat="1" ht="33.75" customHeight="1">
      <c r="A13" s="36"/>
      <c r="B13" s="33" t="s">
        <v>495</v>
      </c>
      <c r="C13" s="40" t="s">
        <v>496</v>
      </c>
      <c r="D13" s="34" t="s">
        <v>579</v>
      </c>
      <c r="E13" s="41">
        <v>2383</v>
      </c>
      <c r="F13" s="42">
        <v>2383</v>
      </c>
      <c r="G13" s="32">
        <v>30</v>
      </c>
      <c r="H13" s="34">
        <v>30</v>
      </c>
      <c r="I13" s="34" t="s">
        <v>525</v>
      </c>
    </row>
    <row r="14" spans="1:9" s="24" customFormat="1" ht="33" customHeight="1">
      <c r="A14" s="36"/>
      <c r="B14" s="32"/>
      <c r="C14" s="43" t="s">
        <v>499</v>
      </c>
      <c r="D14" s="34" t="s">
        <v>580</v>
      </c>
      <c r="E14" s="41" t="s">
        <v>581</v>
      </c>
      <c r="F14" s="42">
        <v>3</v>
      </c>
      <c r="G14" s="32">
        <v>20</v>
      </c>
      <c r="H14" s="34">
        <v>20</v>
      </c>
      <c r="I14" s="34" t="s">
        <v>525</v>
      </c>
    </row>
    <row r="15" spans="1:9" s="24" customFormat="1" ht="34.5" customHeight="1">
      <c r="A15" s="36"/>
      <c r="B15" s="33" t="s">
        <v>572</v>
      </c>
      <c r="C15" s="40" t="s">
        <v>509</v>
      </c>
      <c r="D15" s="34" t="s">
        <v>582</v>
      </c>
      <c r="E15" s="44">
        <v>1</v>
      </c>
      <c r="F15" s="45">
        <v>1</v>
      </c>
      <c r="G15" s="32">
        <v>20</v>
      </c>
      <c r="H15" s="34">
        <v>20</v>
      </c>
      <c r="I15" s="34" t="s">
        <v>525</v>
      </c>
    </row>
    <row r="16" spans="1:9" s="24" customFormat="1" ht="32.25" customHeight="1">
      <c r="A16" s="36"/>
      <c r="B16" s="32"/>
      <c r="C16" s="40" t="s">
        <v>538</v>
      </c>
      <c r="D16" s="34" t="s">
        <v>583</v>
      </c>
      <c r="E16" s="41" t="s">
        <v>584</v>
      </c>
      <c r="F16" s="45">
        <v>1</v>
      </c>
      <c r="G16" s="32">
        <v>10</v>
      </c>
      <c r="H16" s="34">
        <v>10</v>
      </c>
      <c r="I16" s="37" t="s">
        <v>525</v>
      </c>
    </row>
    <row r="17" spans="1:9" s="24" customFormat="1" ht="35.25" customHeight="1">
      <c r="A17" s="36"/>
      <c r="B17" s="46" t="s">
        <v>512</v>
      </c>
      <c r="C17" s="46" t="s">
        <v>513</v>
      </c>
      <c r="D17" s="34" t="s">
        <v>585</v>
      </c>
      <c r="E17" s="44">
        <v>1</v>
      </c>
      <c r="F17" s="45">
        <v>1</v>
      </c>
      <c r="G17" s="32">
        <v>5</v>
      </c>
      <c r="H17" s="34">
        <v>5</v>
      </c>
      <c r="I17" s="37" t="s">
        <v>525</v>
      </c>
    </row>
    <row r="18" spans="1:9" s="24" customFormat="1" ht="42.75" customHeight="1">
      <c r="A18" s="36"/>
      <c r="B18" s="47"/>
      <c r="C18" s="47"/>
      <c r="D18" s="34" t="s">
        <v>586</v>
      </c>
      <c r="E18" s="44">
        <v>0.95</v>
      </c>
      <c r="F18" s="45">
        <v>0.95</v>
      </c>
      <c r="G18" s="32">
        <v>5</v>
      </c>
      <c r="H18" s="34">
        <v>5</v>
      </c>
      <c r="I18" s="37" t="s">
        <v>587</v>
      </c>
    </row>
    <row r="19" spans="1:9" ht="57" customHeight="1">
      <c r="A19" s="33" t="s">
        <v>516</v>
      </c>
      <c r="B19" s="33"/>
      <c r="C19" s="33"/>
      <c r="D19" s="38"/>
      <c r="E19" s="38"/>
      <c r="F19" s="38"/>
      <c r="G19" s="38"/>
      <c r="H19" s="38"/>
      <c r="I19" s="38"/>
    </row>
    <row r="20" spans="1:9" s="24" customFormat="1" ht="56.25" customHeight="1">
      <c r="A20" s="32" t="s">
        <v>518</v>
      </c>
      <c r="B20" s="32"/>
      <c r="C20" s="32"/>
      <c r="D20" s="32"/>
      <c r="E20" s="32"/>
      <c r="F20" s="32"/>
      <c r="G20" s="32">
        <v>100</v>
      </c>
      <c r="H20" s="32">
        <v>99.75</v>
      </c>
      <c r="I20" s="39" t="s">
        <v>519</v>
      </c>
    </row>
  </sheetData>
  <sheetProtection/>
  <mergeCells count="21">
    <mergeCell ref="A1:I1"/>
    <mergeCell ref="F2:I2"/>
    <mergeCell ref="A3:B3"/>
    <mergeCell ref="C3:I3"/>
    <mergeCell ref="A4:B4"/>
    <mergeCell ref="C4:E4"/>
    <mergeCell ref="G4:I4"/>
    <mergeCell ref="B10:E10"/>
    <mergeCell ref="F10:I10"/>
    <mergeCell ref="B11:E11"/>
    <mergeCell ref="F11:I11"/>
    <mergeCell ref="A19:C19"/>
    <mergeCell ref="D19:I19"/>
    <mergeCell ref="A20:F20"/>
    <mergeCell ref="A10:A11"/>
    <mergeCell ref="A12:A18"/>
    <mergeCell ref="B13:B14"/>
    <mergeCell ref="B15:B16"/>
    <mergeCell ref="B17:B18"/>
    <mergeCell ref="C17:C18"/>
    <mergeCell ref="A5:B9"/>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I20"/>
  <sheetViews>
    <sheetView zoomScaleSheetLayoutView="100" workbookViewId="0" topLeftCell="A1">
      <selection activeCell="D17" sqref="D17"/>
    </sheetView>
  </sheetViews>
  <sheetFormatPr defaultColWidth="10.28125" defaultRowHeight="12.75"/>
  <cols>
    <col min="1" max="1" width="5.8515625" style="26" customWidth="1"/>
    <col min="2" max="2" width="9.421875" style="26" customWidth="1"/>
    <col min="3" max="3" width="21.140625" style="26" customWidth="1"/>
    <col min="4" max="4" width="32.28125" style="26" customWidth="1"/>
    <col min="5" max="5" width="12.28125" style="26" customWidth="1"/>
    <col min="6" max="6" width="13.8515625" style="26" customWidth="1"/>
    <col min="7" max="7" width="11.28125" style="26" customWidth="1"/>
    <col min="8" max="8" width="11.8515625" style="26" customWidth="1"/>
    <col min="9" max="9" width="24.140625" style="26" customWidth="1"/>
    <col min="10" max="16384" width="10.28125" style="26" customWidth="1"/>
  </cols>
  <sheetData>
    <row r="1" spans="1:9" ht="20.25">
      <c r="A1" s="27" t="s">
        <v>464</v>
      </c>
      <c r="B1" s="27"/>
      <c r="C1" s="27"/>
      <c r="D1" s="27"/>
      <c r="E1" s="27"/>
      <c r="F1" s="27"/>
      <c r="G1" s="27"/>
      <c r="H1" s="27"/>
      <c r="I1" s="27"/>
    </row>
    <row r="2" spans="1:9" ht="14.25">
      <c r="A2" s="28" t="s">
        <v>1</v>
      </c>
      <c r="B2" s="29"/>
      <c r="C2" s="30"/>
      <c r="D2" s="29"/>
      <c r="E2" s="29"/>
      <c r="F2" s="31" t="s">
        <v>465</v>
      </c>
      <c r="G2" s="31"/>
      <c r="H2" s="31"/>
      <c r="I2" s="31"/>
    </row>
    <row r="3" spans="1:9" s="24" customFormat="1" ht="18" customHeight="1">
      <c r="A3" s="32" t="s">
        <v>466</v>
      </c>
      <c r="B3" s="32"/>
      <c r="C3" s="32" t="s">
        <v>588</v>
      </c>
      <c r="D3" s="32"/>
      <c r="E3" s="32"/>
      <c r="F3" s="32"/>
      <c r="G3" s="32"/>
      <c r="H3" s="32"/>
      <c r="I3" s="32"/>
    </row>
    <row r="4" spans="1:9" s="24" customFormat="1" ht="18" customHeight="1">
      <c r="A4" s="32" t="s">
        <v>468</v>
      </c>
      <c r="B4" s="32"/>
      <c r="C4" s="32" t="s">
        <v>469</v>
      </c>
      <c r="D4" s="32"/>
      <c r="E4" s="32"/>
      <c r="F4" s="32" t="s">
        <v>470</v>
      </c>
      <c r="G4" s="32" t="s">
        <v>589</v>
      </c>
      <c r="H4" s="32"/>
      <c r="I4" s="32"/>
    </row>
    <row r="5" spans="1:9" s="24" customFormat="1" ht="18" customHeight="1">
      <c r="A5" s="33" t="s">
        <v>472</v>
      </c>
      <c r="B5" s="33"/>
      <c r="C5" s="32"/>
      <c r="D5" s="32" t="s">
        <v>473</v>
      </c>
      <c r="E5" s="32" t="s">
        <v>474</v>
      </c>
      <c r="F5" s="32" t="s">
        <v>475</v>
      </c>
      <c r="G5" s="32" t="s">
        <v>476</v>
      </c>
      <c r="H5" s="32" t="s">
        <v>477</v>
      </c>
      <c r="I5" s="32" t="s">
        <v>478</v>
      </c>
    </row>
    <row r="6" spans="1:9" s="24" customFormat="1" ht="18" customHeight="1">
      <c r="A6" s="33"/>
      <c r="B6" s="33"/>
      <c r="C6" s="34" t="s">
        <v>479</v>
      </c>
      <c r="D6" s="34"/>
      <c r="E6" s="34">
        <v>2.8636</v>
      </c>
      <c r="F6" s="34">
        <v>2.8636</v>
      </c>
      <c r="G6" s="32">
        <v>10</v>
      </c>
      <c r="H6" s="35">
        <v>1</v>
      </c>
      <c r="I6" s="34">
        <f>H6*G6</f>
        <v>10</v>
      </c>
    </row>
    <row r="7" spans="1:9" s="24" customFormat="1" ht="18" customHeight="1">
      <c r="A7" s="33"/>
      <c r="B7" s="33"/>
      <c r="C7" s="34" t="s">
        <v>480</v>
      </c>
      <c r="D7" s="34"/>
      <c r="E7" s="34">
        <v>2.8636</v>
      </c>
      <c r="F7" s="34">
        <v>2.8636</v>
      </c>
      <c r="G7" s="32" t="s">
        <v>437</v>
      </c>
      <c r="H7" s="35">
        <v>1</v>
      </c>
      <c r="I7" s="32" t="s">
        <v>437</v>
      </c>
    </row>
    <row r="8" spans="1:9" s="24" customFormat="1" ht="18" customHeight="1">
      <c r="A8" s="33"/>
      <c r="B8" s="33"/>
      <c r="C8" s="34" t="s">
        <v>481</v>
      </c>
      <c r="D8" s="34"/>
      <c r="E8" s="32"/>
      <c r="F8" s="34"/>
      <c r="G8" s="32" t="s">
        <v>437</v>
      </c>
      <c r="H8" s="34"/>
      <c r="I8" s="32" t="s">
        <v>437</v>
      </c>
    </row>
    <row r="9" spans="1:9" s="24" customFormat="1" ht="18" customHeight="1">
      <c r="A9" s="33"/>
      <c r="B9" s="33"/>
      <c r="C9" s="34" t="s">
        <v>482</v>
      </c>
      <c r="D9" s="34"/>
      <c r="E9" s="32"/>
      <c r="F9" s="34"/>
      <c r="G9" s="32" t="s">
        <v>437</v>
      </c>
      <c r="H9" s="34"/>
      <c r="I9" s="32" t="s">
        <v>437</v>
      </c>
    </row>
    <row r="10" spans="1:9" ht="26.25" customHeight="1">
      <c r="A10" s="33" t="s">
        <v>483</v>
      </c>
      <c r="B10" s="32" t="s">
        <v>484</v>
      </c>
      <c r="C10" s="32"/>
      <c r="D10" s="32"/>
      <c r="E10" s="32"/>
      <c r="F10" s="32" t="s">
        <v>485</v>
      </c>
      <c r="G10" s="32"/>
      <c r="H10" s="32"/>
      <c r="I10" s="32"/>
    </row>
    <row r="11" spans="1:9" ht="66" customHeight="1">
      <c r="A11" s="33"/>
      <c r="B11" s="33" t="s">
        <v>590</v>
      </c>
      <c r="C11" s="33"/>
      <c r="D11" s="33"/>
      <c r="E11" s="33"/>
      <c r="F11" s="33" t="s">
        <v>590</v>
      </c>
      <c r="G11" s="33"/>
      <c r="H11" s="33"/>
      <c r="I11" s="33"/>
    </row>
    <row r="12" spans="1:9" s="25" customFormat="1" ht="38.25" customHeight="1">
      <c r="A12" s="36" t="s">
        <v>488</v>
      </c>
      <c r="B12" s="33" t="s">
        <v>489</v>
      </c>
      <c r="C12" s="32" t="s">
        <v>490</v>
      </c>
      <c r="D12" s="32" t="s">
        <v>491</v>
      </c>
      <c r="E12" s="32" t="s">
        <v>492</v>
      </c>
      <c r="F12" s="32" t="s">
        <v>493</v>
      </c>
      <c r="G12" s="32" t="s">
        <v>476</v>
      </c>
      <c r="H12" s="32" t="s">
        <v>478</v>
      </c>
      <c r="I12" s="33" t="s">
        <v>494</v>
      </c>
    </row>
    <row r="13" spans="1:9" s="24" customFormat="1" ht="19.5" customHeight="1">
      <c r="A13" s="36"/>
      <c r="B13" s="33" t="s">
        <v>495</v>
      </c>
      <c r="C13" s="32" t="s">
        <v>496</v>
      </c>
      <c r="D13" s="34" t="s">
        <v>591</v>
      </c>
      <c r="E13" s="35">
        <v>1</v>
      </c>
      <c r="F13" s="35">
        <v>1</v>
      </c>
      <c r="G13" s="34">
        <v>15</v>
      </c>
      <c r="H13" s="34">
        <f>F13/E13*G13</f>
        <v>15</v>
      </c>
      <c r="I13" s="34" t="s">
        <v>525</v>
      </c>
    </row>
    <row r="14" spans="1:9" s="24" customFormat="1" ht="19.5" customHeight="1">
      <c r="A14" s="36"/>
      <c r="B14" s="32"/>
      <c r="C14" s="32" t="s">
        <v>499</v>
      </c>
      <c r="D14" s="34" t="s">
        <v>592</v>
      </c>
      <c r="E14" s="35">
        <v>1</v>
      </c>
      <c r="F14" s="35">
        <v>1</v>
      </c>
      <c r="G14" s="34">
        <v>15</v>
      </c>
      <c r="H14" s="34">
        <f>F14*G14</f>
        <v>15</v>
      </c>
      <c r="I14" s="34" t="s">
        <v>525</v>
      </c>
    </row>
    <row r="15" spans="1:9" s="24" customFormat="1" ht="19.5" customHeight="1">
      <c r="A15" s="36"/>
      <c r="B15" s="32"/>
      <c r="C15" s="32" t="s">
        <v>529</v>
      </c>
      <c r="D15" s="34" t="s">
        <v>593</v>
      </c>
      <c r="E15" s="35">
        <v>1</v>
      </c>
      <c r="F15" s="35">
        <v>1</v>
      </c>
      <c r="G15" s="34">
        <v>10</v>
      </c>
      <c r="H15" s="34">
        <f>F15*G15</f>
        <v>10</v>
      </c>
      <c r="I15" s="34" t="s">
        <v>525</v>
      </c>
    </row>
    <row r="16" spans="1:9" s="24" customFormat="1" ht="19.5" customHeight="1">
      <c r="A16" s="36"/>
      <c r="B16" s="32"/>
      <c r="C16" s="32"/>
      <c r="D16" s="34" t="s">
        <v>594</v>
      </c>
      <c r="E16" s="35">
        <v>1</v>
      </c>
      <c r="F16" s="35">
        <v>1</v>
      </c>
      <c r="G16" s="34">
        <v>10</v>
      </c>
      <c r="H16" s="34">
        <f>F16*G16</f>
        <v>10</v>
      </c>
      <c r="I16" s="34" t="s">
        <v>525</v>
      </c>
    </row>
    <row r="17" spans="1:9" s="24" customFormat="1" ht="72.75" customHeight="1">
      <c r="A17" s="36"/>
      <c r="B17" s="33" t="s">
        <v>595</v>
      </c>
      <c r="C17" s="32" t="s">
        <v>509</v>
      </c>
      <c r="D17" s="37" t="s">
        <v>596</v>
      </c>
      <c r="E17" s="35">
        <v>1</v>
      </c>
      <c r="F17" s="35">
        <v>1</v>
      </c>
      <c r="G17" s="34">
        <v>30</v>
      </c>
      <c r="H17" s="34">
        <f>F17*G17</f>
        <v>30</v>
      </c>
      <c r="I17" s="34" t="s">
        <v>525</v>
      </c>
    </row>
    <row r="18" spans="1:9" s="24" customFormat="1" ht="63" customHeight="1">
      <c r="A18" s="36"/>
      <c r="B18" s="33" t="s">
        <v>512</v>
      </c>
      <c r="C18" s="33" t="s">
        <v>513</v>
      </c>
      <c r="D18" s="34" t="s">
        <v>597</v>
      </c>
      <c r="E18" s="35">
        <v>1</v>
      </c>
      <c r="F18" s="35">
        <v>1</v>
      </c>
      <c r="G18" s="34">
        <v>10</v>
      </c>
      <c r="H18" s="34">
        <f>F18*G18</f>
        <v>10</v>
      </c>
      <c r="I18" s="39" t="s">
        <v>525</v>
      </c>
    </row>
    <row r="19" spans="1:9" ht="48" customHeight="1">
      <c r="A19" s="33" t="s">
        <v>516</v>
      </c>
      <c r="B19" s="33"/>
      <c r="C19" s="33"/>
      <c r="D19" s="38" t="s">
        <v>598</v>
      </c>
      <c r="E19" s="38"/>
      <c r="F19" s="38"/>
      <c r="G19" s="38"/>
      <c r="H19" s="38"/>
      <c r="I19" s="38"/>
    </row>
    <row r="20" spans="1:9" s="24" customFormat="1" ht="42" customHeight="1">
      <c r="A20" s="32" t="s">
        <v>518</v>
      </c>
      <c r="B20" s="32"/>
      <c r="C20" s="32"/>
      <c r="D20" s="32"/>
      <c r="E20" s="32"/>
      <c r="F20" s="32"/>
      <c r="G20" s="32">
        <v>100</v>
      </c>
      <c r="H20" s="34">
        <v>100</v>
      </c>
      <c r="I20" s="39" t="s">
        <v>519</v>
      </c>
    </row>
  </sheetData>
  <sheetProtection/>
  <mergeCells count="19">
    <mergeCell ref="A1:I1"/>
    <mergeCell ref="F2:I2"/>
    <mergeCell ref="A3:B3"/>
    <mergeCell ref="C3:I3"/>
    <mergeCell ref="A4:B4"/>
    <mergeCell ref="C4:E4"/>
    <mergeCell ref="G4:I4"/>
    <mergeCell ref="B10:E10"/>
    <mergeCell ref="F10:I10"/>
    <mergeCell ref="B11:E11"/>
    <mergeCell ref="F11:I11"/>
    <mergeCell ref="A19:C19"/>
    <mergeCell ref="D19:I19"/>
    <mergeCell ref="A20:F20"/>
    <mergeCell ref="A10:A11"/>
    <mergeCell ref="A12:A18"/>
    <mergeCell ref="B13:B16"/>
    <mergeCell ref="C15:C16"/>
    <mergeCell ref="A5:B9"/>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F15"/>
  <sheetViews>
    <sheetView workbookViewId="0" topLeftCell="A1">
      <selection activeCell="A2" sqref="A2:IV2"/>
    </sheetView>
  </sheetViews>
  <sheetFormatPr defaultColWidth="10.00390625" defaultRowHeight="12.75"/>
  <cols>
    <col min="1" max="1" width="20.8515625" style="3" customWidth="1"/>
    <col min="2" max="2" width="22.8515625" style="3" customWidth="1"/>
    <col min="3" max="3" width="20.57421875" style="3" customWidth="1"/>
    <col min="4" max="4" width="36.00390625" style="3" customWidth="1"/>
    <col min="5" max="16384" width="10.00390625" style="3" customWidth="1"/>
  </cols>
  <sheetData>
    <row r="1" spans="1:4" ht="36.75" customHeight="1">
      <c r="A1" s="4" t="s">
        <v>599</v>
      </c>
      <c r="B1" s="4"/>
      <c r="C1" s="4"/>
      <c r="D1" s="4"/>
    </row>
    <row r="2" spans="1:6" s="17" customFormat="1" ht="18.75" customHeight="1">
      <c r="A2" s="18" t="s">
        <v>1</v>
      </c>
      <c r="B2" s="18"/>
      <c r="C2" s="19"/>
      <c r="D2" s="9" t="s">
        <v>465</v>
      </c>
      <c r="E2" s="20"/>
      <c r="F2" s="20"/>
    </row>
    <row r="3" spans="1:4" ht="37.5" customHeight="1">
      <c r="A3" s="13" t="s">
        <v>600</v>
      </c>
      <c r="B3" s="21" t="s">
        <v>601</v>
      </c>
      <c r="C3" s="22"/>
      <c r="D3" s="12"/>
    </row>
    <row r="4" spans="1:4" ht="37.5" customHeight="1">
      <c r="A4" s="14"/>
      <c r="B4" s="21" t="s">
        <v>602</v>
      </c>
      <c r="C4" s="22"/>
      <c r="D4" s="12"/>
    </row>
    <row r="5" spans="1:4" ht="37.5" customHeight="1">
      <c r="A5" s="14"/>
      <c r="B5" s="21" t="s">
        <v>603</v>
      </c>
      <c r="C5" s="22"/>
      <c r="D5" s="12"/>
    </row>
    <row r="6" spans="1:4" ht="37.5" customHeight="1">
      <c r="A6" s="15"/>
      <c r="B6" s="21" t="s">
        <v>604</v>
      </c>
      <c r="C6" s="22"/>
      <c r="D6" s="12"/>
    </row>
    <row r="7" spans="1:4" ht="37.5" customHeight="1">
      <c r="A7" s="13" t="s">
        <v>605</v>
      </c>
      <c r="B7" s="21" t="s">
        <v>606</v>
      </c>
      <c r="C7" s="22"/>
      <c r="D7" s="12"/>
    </row>
    <row r="8" spans="1:4" ht="37.5" customHeight="1">
      <c r="A8" s="14"/>
      <c r="B8" s="13" t="s">
        <v>607</v>
      </c>
      <c r="C8" s="11" t="s">
        <v>608</v>
      </c>
      <c r="D8" s="12"/>
    </row>
    <row r="9" spans="1:4" ht="37.5" customHeight="1">
      <c r="A9" s="15"/>
      <c r="B9" s="15"/>
      <c r="C9" s="11" t="s">
        <v>609</v>
      </c>
      <c r="D9" s="12"/>
    </row>
    <row r="10" spans="1:4" ht="37.5" customHeight="1">
      <c r="A10" s="21" t="s">
        <v>610</v>
      </c>
      <c r="B10" s="23"/>
      <c r="C10" s="22"/>
      <c r="D10" s="12"/>
    </row>
    <row r="11" spans="1:4" ht="37.5" customHeight="1">
      <c r="A11" s="21" t="s">
        <v>611</v>
      </c>
      <c r="B11" s="23"/>
      <c r="C11" s="22"/>
      <c r="D11" s="12"/>
    </row>
    <row r="12" spans="1:4" ht="37.5" customHeight="1">
      <c r="A12" s="21" t="s">
        <v>612</v>
      </c>
      <c r="B12" s="23"/>
      <c r="C12" s="22"/>
      <c r="D12" s="12"/>
    </row>
    <row r="13" spans="1:4" ht="37.5" customHeight="1">
      <c r="A13" s="21" t="s">
        <v>613</v>
      </c>
      <c r="B13" s="23"/>
      <c r="C13" s="22"/>
      <c r="D13" s="12"/>
    </row>
    <row r="14" spans="1:4" ht="37.5" customHeight="1">
      <c r="A14" s="21" t="s">
        <v>614</v>
      </c>
      <c r="B14" s="23"/>
      <c r="C14" s="22"/>
      <c r="D14" s="12"/>
    </row>
    <row r="15" spans="1:4" s="3" customFormat="1" ht="54" customHeight="1">
      <c r="A15" s="16" t="s">
        <v>615</v>
      </c>
      <c r="B15" s="16"/>
      <c r="C15" s="16"/>
      <c r="D15" s="16"/>
    </row>
  </sheetData>
  <sheetProtection/>
  <mergeCells count="15">
    <mergeCell ref="A1:D1"/>
    <mergeCell ref="B3:C3"/>
    <mergeCell ref="B4:C4"/>
    <mergeCell ref="B5:C5"/>
    <mergeCell ref="B6:C6"/>
    <mergeCell ref="B7:C7"/>
    <mergeCell ref="A10:C10"/>
    <mergeCell ref="A11:C11"/>
    <mergeCell ref="A12:C12"/>
    <mergeCell ref="A13:C13"/>
    <mergeCell ref="A14:C14"/>
    <mergeCell ref="A15:D15"/>
    <mergeCell ref="A3:A6"/>
    <mergeCell ref="A7:A9"/>
    <mergeCell ref="B8:B9"/>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F23"/>
  <sheetViews>
    <sheetView workbookViewId="0" topLeftCell="A1">
      <selection activeCell="I4" sqref="I4:I5"/>
    </sheetView>
  </sheetViews>
  <sheetFormatPr defaultColWidth="10.00390625" defaultRowHeight="12.75"/>
  <cols>
    <col min="1" max="1" width="14.8515625" style="3" customWidth="1"/>
    <col min="2" max="2" width="15.57421875" style="3" customWidth="1"/>
    <col min="3" max="6" width="17.421875" style="3" customWidth="1"/>
    <col min="7" max="16384" width="10.00390625" style="3" customWidth="1"/>
  </cols>
  <sheetData>
    <row r="1" spans="1:6" ht="30" customHeight="1">
      <c r="A1" s="4" t="s">
        <v>616</v>
      </c>
      <c r="B1" s="4"/>
      <c r="C1" s="4"/>
      <c r="D1" s="4"/>
      <c r="E1" s="4"/>
      <c r="F1" s="4"/>
    </row>
    <row r="2" spans="1:6" s="1" customFormat="1" ht="18.75" customHeight="1">
      <c r="A2" s="5" t="s">
        <v>1</v>
      </c>
      <c r="B2" s="6"/>
      <c r="C2" s="7"/>
      <c r="D2" s="7"/>
      <c r="E2" s="8"/>
      <c r="F2" s="9" t="s">
        <v>465</v>
      </c>
    </row>
    <row r="3" spans="1:6" s="2" customFormat="1" ht="48" customHeight="1">
      <c r="A3" s="10" t="s">
        <v>617</v>
      </c>
      <c r="B3" s="10" t="s">
        <v>618</v>
      </c>
      <c r="C3" s="10" t="s">
        <v>619</v>
      </c>
      <c r="D3" s="10" t="s">
        <v>620</v>
      </c>
      <c r="E3" s="10" t="s">
        <v>621</v>
      </c>
      <c r="F3" s="10" t="s">
        <v>622</v>
      </c>
    </row>
    <row r="4" spans="1:6" ht="39.75" customHeight="1">
      <c r="A4" s="11" t="s">
        <v>623</v>
      </c>
      <c r="B4" s="12"/>
      <c r="C4" s="12"/>
      <c r="D4" s="12"/>
      <c r="E4" s="12"/>
      <c r="F4" s="12"/>
    </row>
    <row r="5" spans="1:6" ht="39.75" customHeight="1">
      <c r="A5" s="11"/>
      <c r="B5" s="12"/>
      <c r="C5" s="12"/>
      <c r="D5" s="12"/>
      <c r="E5" s="12"/>
      <c r="F5" s="12"/>
    </row>
    <row r="6" spans="1:6" ht="39.75" customHeight="1">
      <c r="A6" s="11"/>
      <c r="B6" s="12"/>
      <c r="C6" s="12"/>
      <c r="D6" s="12"/>
      <c r="E6" s="12"/>
      <c r="F6" s="12"/>
    </row>
    <row r="7" spans="1:6" ht="39.75" customHeight="1">
      <c r="A7" s="11"/>
      <c r="B7" s="12"/>
      <c r="C7" s="12"/>
      <c r="D7" s="12"/>
      <c r="E7" s="12"/>
      <c r="F7" s="12"/>
    </row>
    <row r="8" spans="1:6" ht="39.75" customHeight="1">
      <c r="A8" s="13" t="s">
        <v>624</v>
      </c>
      <c r="B8" s="10" t="s">
        <v>625</v>
      </c>
      <c r="C8" s="12"/>
      <c r="D8" s="12"/>
      <c r="E8" s="12"/>
      <c r="F8" s="12"/>
    </row>
    <row r="9" spans="1:6" ht="39.75" customHeight="1">
      <c r="A9" s="14"/>
      <c r="B9" s="10" t="s">
        <v>626</v>
      </c>
      <c r="C9" s="12"/>
      <c r="D9" s="12"/>
      <c r="E9" s="12"/>
      <c r="F9" s="12"/>
    </row>
    <row r="10" spans="1:6" ht="39.75" customHeight="1">
      <c r="A10" s="14"/>
      <c r="B10" s="10" t="s">
        <v>627</v>
      </c>
      <c r="C10" s="12"/>
      <c r="D10" s="12"/>
      <c r="E10" s="12"/>
      <c r="F10" s="12"/>
    </row>
    <row r="11" spans="1:6" ht="39.75" customHeight="1">
      <c r="A11" s="15"/>
      <c r="B11" s="10" t="s">
        <v>628</v>
      </c>
      <c r="C11" s="12"/>
      <c r="D11" s="12"/>
      <c r="E11" s="12"/>
      <c r="F11" s="12"/>
    </row>
    <row r="12" spans="1:6" ht="39.75" customHeight="1">
      <c r="A12" s="13" t="s">
        <v>629</v>
      </c>
      <c r="B12" s="10" t="s">
        <v>630</v>
      </c>
      <c r="C12" s="12"/>
      <c r="D12" s="12"/>
      <c r="E12" s="12"/>
      <c r="F12" s="12"/>
    </row>
    <row r="13" spans="1:6" ht="39.75" customHeight="1">
      <c r="A13" s="14"/>
      <c r="B13" s="10" t="s">
        <v>631</v>
      </c>
      <c r="C13" s="12"/>
      <c r="D13" s="12"/>
      <c r="E13" s="12"/>
      <c r="F13" s="12"/>
    </row>
    <row r="14" spans="1:6" ht="39.75" customHeight="1">
      <c r="A14" s="14"/>
      <c r="B14" s="10" t="s">
        <v>632</v>
      </c>
      <c r="C14" s="12"/>
      <c r="D14" s="12"/>
      <c r="E14" s="12"/>
      <c r="F14" s="12"/>
    </row>
    <row r="15" spans="1:6" ht="39.75" customHeight="1">
      <c r="A15" s="15"/>
      <c r="B15" s="10" t="s">
        <v>633</v>
      </c>
      <c r="C15" s="12"/>
      <c r="D15" s="12"/>
      <c r="E15" s="12"/>
      <c r="F15" s="12"/>
    </row>
    <row r="16" spans="1:6" ht="39.75" customHeight="1">
      <c r="A16" s="13" t="s">
        <v>634</v>
      </c>
      <c r="B16" s="10" t="s">
        <v>635</v>
      </c>
      <c r="C16" s="12"/>
      <c r="D16" s="12"/>
      <c r="E16" s="12"/>
      <c r="F16" s="12"/>
    </row>
    <row r="17" spans="1:6" ht="39.75" customHeight="1">
      <c r="A17" s="14"/>
      <c r="B17" s="10" t="s">
        <v>636</v>
      </c>
      <c r="C17" s="12"/>
      <c r="D17" s="12"/>
      <c r="E17" s="12"/>
      <c r="F17" s="12"/>
    </row>
    <row r="18" spans="1:6" ht="39.75" customHeight="1">
      <c r="A18" s="14"/>
      <c r="B18" s="10" t="s">
        <v>637</v>
      </c>
      <c r="C18" s="12"/>
      <c r="D18" s="12"/>
      <c r="E18" s="12"/>
      <c r="F18" s="12"/>
    </row>
    <row r="19" spans="1:6" ht="39.75" customHeight="1">
      <c r="A19" s="15"/>
      <c r="B19" s="10" t="s">
        <v>638</v>
      </c>
      <c r="C19" s="12"/>
      <c r="D19" s="12"/>
      <c r="E19" s="12"/>
      <c r="F19" s="12"/>
    </row>
    <row r="20" spans="1:6" ht="39.75" customHeight="1">
      <c r="A20" s="13" t="s">
        <v>639</v>
      </c>
      <c r="B20" s="10" t="s">
        <v>640</v>
      </c>
      <c r="C20" s="12"/>
      <c r="D20" s="12"/>
      <c r="E20" s="12"/>
      <c r="F20" s="12"/>
    </row>
    <row r="21" spans="1:6" ht="39.75" customHeight="1">
      <c r="A21" s="14"/>
      <c r="B21" s="10" t="s">
        <v>641</v>
      </c>
      <c r="C21" s="12"/>
      <c r="D21" s="12"/>
      <c r="E21" s="12"/>
      <c r="F21" s="12"/>
    </row>
    <row r="22" spans="1:6" ht="39.75" customHeight="1">
      <c r="A22" s="15"/>
      <c r="B22" s="10" t="s">
        <v>642</v>
      </c>
      <c r="C22" s="12"/>
      <c r="D22" s="12"/>
      <c r="E22" s="12"/>
      <c r="F22" s="12"/>
    </row>
    <row r="23" spans="1:6" s="3" customFormat="1" ht="54" customHeight="1">
      <c r="A23" s="16" t="s">
        <v>615</v>
      </c>
      <c r="B23" s="16"/>
      <c r="C23" s="16"/>
      <c r="D23" s="16"/>
      <c r="E23" s="16"/>
      <c r="F23" s="16"/>
    </row>
  </sheetData>
  <sheetProtection/>
  <mergeCells count="7">
    <mergeCell ref="A1:F1"/>
    <mergeCell ref="A23:F23"/>
    <mergeCell ref="A4:A7"/>
    <mergeCell ref="A8:A11"/>
    <mergeCell ref="A12:A15"/>
    <mergeCell ref="A16:A19"/>
    <mergeCell ref="A20:A2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45"/>
  <sheetViews>
    <sheetView workbookViewId="0" topLeftCell="A1">
      <selection activeCell="H21" sqref="H21"/>
    </sheetView>
  </sheetViews>
  <sheetFormatPr defaultColWidth="9.140625" defaultRowHeight="12.75"/>
  <cols>
    <col min="1" max="3" width="3.7109375" style="0" customWidth="1"/>
    <col min="4" max="4" width="37.28125" style="0" customWidth="1"/>
    <col min="5" max="8" width="21.421875" style="0" customWidth="1"/>
    <col min="9" max="9" width="20.421875" style="0" customWidth="1"/>
    <col min="10" max="12" width="21.421875" style="0" customWidth="1"/>
  </cols>
  <sheetData>
    <row r="1" spans="1:12" ht="27.75" customHeight="1">
      <c r="A1" s="102"/>
      <c r="B1" s="102"/>
      <c r="C1" s="102"/>
      <c r="D1" s="102"/>
      <c r="E1" s="102"/>
      <c r="F1" s="101" t="s">
        <v>105</v>
      </c>
      <c r="G1" s="102"/>
      <c r="H1" s="102"/>
      <c r="I1" s="102"/>
      <c r="J1" s="102"/>
      <c r="K1" s="102"/>
      <c r="L1" s="102"/>
    </row>
    <row r="2" spans="1:12" ht="15" customHeight="1">
      <c r="A2" s="28" t="s">
        <v>1</v>
      </c>
      <c r="B2" s="29"/>
      <c r="C2" s="29"/>
      <c r="D2" s="29"/>
      <c r="E2" s="29"/>
      <c r="F2" s="30"/>
      <c r="G2" s="29"/>
      <c r="H2" s="29"/>
      <c r="I2" s="29"/>
      <c r="J2" s="29"/>
      <c r="K2" s="29"/>
      <c r="L2" s="125" t="s">
        <v>2</v>
      </c>
    </row>
    <row r="3" spans="1:12" ht="19.5" customHeight="1">
      <c r="A3" s="154" t="s">
        <v>5</v>
      </c>
      <c r="B3" s="155" t="s">
        <v>5</v>
      </c>
      <c r="C3" s="155" t="s">
        <v>5</v>
      </c>
      <c r="D3" s="155" t="s">
        <v>5</v>
      </c>
      <c r="E3" s="120" t="s">
        <v>89</v>
      </c>
      <c r="F3" s="120" t="s">
        <v>106</v>
      </c>
      <c r="G3" s="120" t="s">
        <v>107</v>
      </c>
      <c r="H3" s="120" t="s">
        <v>108</v>
      </c>
      <c r="I3" s="120" t="s">
        <v>108</v>
      </c>
      <c r="J3" s="120" t="s">
        <v>109</v>
      </c>
      <c r="K3" s="120" t="s">
        <v>110</v>
      </c>
      <c r="L3" s="120" t="s">
        <v>111</v>
      </c>
    </row>
    <row r="4" spans="1:12" ht="19.5" customHeight="1">
      <c r="A4" s="121" t="s">
        <v>112</v>
      </c>
      <c r="B4" s="120" t="s">
        <v>112</v>
      </c>
      <c r="C4" s="120" t="s">
        <v>112</v>
      </c>
      <c r="D4" s="109" t="s">
        <v>113</v>
      </c>
      <c r="E4" s="120" t="s">
        <v>89</v>
      </c>
      <c r="F4" s="120" t="s">
        <v>106</v>
      </c>
      <c r="G4" s="120" t="s">
        <v>107</v>
      </c>
      <c r="H4" s="120" t="s">
        <v>114</v>
      </c>
      <c r="I4" s="120" t="s">
        <v>115</v>
      </c>
      <c r="J4" s="120" t="s">
        <v>109</v>
      </c>
      <c r="K4" s="120" t="s">
        <v>110</v>
      </c>
      <c r="L4" s="120" t="s">
        <v>111</v>
      </c>
    </row>
    <row r="5" spans="1:12" ht="19.5" customHeight="1">
      <c r="A5" s="121" t="s">
        <v>112</v>
      </c>
      <c r="B5" s="120" t="s">
        <v>112</v>
      </c>
      <c r="C5" s="120" t="s">
        <v>112</v>
      </c>
      <c r="D5" s="109" t="s">
        <v>113</v>
      </c>
      <c r="E5" s="120" t="s">
        <v>89</v>
      </c>
      <c r="F5" s="120" t="s">
        <v>106</v>
      </c>
      <c r="G5" s="120" t="s">
        <v>107</v>
      </c>
      <c r="H5" s="120" t="s">
        <v>114</v>
      </c>
      <c r="I5" s="120" t="s">
        <v>115</v>
      </c>
      <c r="J5" s="120" t="s">
        <v>109</v>
      </c>
      <c r="K5" s="120" t="s">
        <v>110</v>
      </c>
      <c r="L5" s="120" t="s">
        <v>111</v>
      </c>
    </row>
    <row r="6" spans="1:12" ht="19.5" customHeight="1">
      <c r="A6" s="121" t="s">
        <v>112</v>
      </c>
      <c r="B6" s="120" t="s">
        <v>112</v>
      </c>
      <c r="C6" s="120" t="s">
        <v>112</v>
      </c>
      <c r="D6" s="109" t="s">
        <v>113</v>
      </c>
      <c r="E6" s="120" t="s">
        <v>89</v>
      </c>
      <c r="F6" s="120" t="s">
        <v>106</v>
      </c>
      <c r="G6" s="120" t="s">
        <v>107</v>
      </c>
      <c r="H6" s="120" t="s">
        <v>114</v>
      </c>
      <c r="I6" s="120" t="s">
        <v>115</v>
      </c>
      <c r="J6" s="120" t="s">
        <v>109</v>
      </c>
      <c r="K6" s="120" t="s">
        <v>110</v>
      </c>
      <c r="L6" s="120" t="s">
        <v>111</v>
      </c>
    </row>
    <row r="7" spans="1:12" ht="19.5" customHeight="1">
      <c r="A7" s="127" t="s">
        <v>116</v>
      </c>
      <c r="B7" s="109" t="s">
        <v>117</v>
      </c>
      <c r="C7" s="109" t="s">
        <v>118</v>
      </c>
      <c r="D7" s="155" t="s">
        <v>9</v>
      </c>
      <c r="E7" s="120" t="s">
        <v>10</v>
      </c>
      <c r="F7" s="120" t="s">
        <v>11</v>
      </c>
      <c r="G7" s="120" t="s">
        <v>19</v>
      </c>
      <c r="H7" s="120" t="s">
        <v>23</v>
      </c>
      <c r="I7" s="120" t="s">
        <v>27</v>
      </c>
      <c r="J7" s="120" t="s">
        <v>31</v>
      </c>
      <c r="K7" s="120" t="s">
        <v>35</v>
      </c>
      <c r="L7" s="120" t="s">
        <v>38</v>
      </c>
    </row>
    <row r="8" spans="1:12" ht="19.5" customHeight="1">
      <c r="A8" s="127" t="s">
        <v>116</v>
      </c>
      <c r="B8" s="109" t="s">
        <v>117</v>
      </c>
      <c r="C8" s="109" t="s">
        <v>118</v>
      </c>
      <c r="D8" s="109" t="s">
        <v>119</v>
      </c>
      <c r="E8" s="111">
        <v>34447069.08</v>
      </c>
      <c r="F8" s="111">
        <v>33910669.08</v>
      </c>
      <c r="G8" s="111"/>
      <c r="H8" s="111"/>
      <c r="I8" s="111"/>
      <c r="J8" s="111"/>
      <c r="K8" s="111"/>
      <c r="L8" s="111">
        <v>536400</v>
      </c>
    </row>
    <row r="9" spans="1:12" ht="19.5" customHeight="1">
      <c r="A9" s="122" t="s">
        <v>120</v>
      </c>
      <c r="B9" s="113" t="s">
        <v>120</v>
      </c>
      <c r="C9" s="113" t="s">
        <v>120</v>
      </c>
      <c r="D9" s="113" t="s">
        <v>121</v>
      </c>
      <c r="E9" s="111">
        <v>5500</v>
      </c>
      <c r="F9" s="111">
        <v>5500</v>
      </c>
      <c r="G9" s="111"/>
      <c r="H9" s="111"/>
      <c r="I9" s="111"/>
      <c r="J9" s="111"/>
      <c r="K9" s="111"/>
      <c r="L9" s="111"/>
    </row>
    <row r="10" spans="1:12" ht="19.5" customHeight="1">
      <c r="A10" s="122" t="s">
        <v>122</v>
      </c>
      <c r="B10" s="113" t="s">
        <v>122</v>
      </c>
      <c r="C10" s="113" t="s">
        <v>122</v>
      </c>
      <c r="D10" s="113" t="s">
        <v>123</v>
      </c>
      <c r="E10" s="111">
        <v>5500</v>
      </c>
      <c r="F10" s="111">
        <v>5500</v>
      </c>
      <c r="G10" s="111"/>
      <c r="H10" s="111"/>
      <c r="I10" s="111"/>
      <c r="J10" s="111"/>
      <c r="K10" s="111"/>
      <c r="L10" s="111"/>
    </row>
    <row r="11" spans="1:12" ht="19.5" customHeight="1">
      <c r="A11" s="122" t="s">
        <v>124</v>
      </c>
      <c r="B11" s="113" t="s">
        <v>124</v>
      </c>
      <c r="C11" s="113" t="s">
        <v>124</v>
      </c>
      <c r="D11" s="113" t="s">
        <v>125</v>
      </c>
      <c r="E11" s="111">
        <v>5500</v>
      </c>
      <c r="F11" s="111">
        <v>5500</v>
      </c>
      <c r="G11" s="111"/>
      <c r="H11" s="111"/>
      <c r="I11" s="111"/>
      <c r="J11" s="111"/>
      <c r="K11" s="111"/>
      <c r="L11" s="111"/>
    </row>
    <row r="12" spans="1:12" ht="19.5" customHeight="1">
      <c r="A12" s="122" t="s">
        <v>126</v>
      </c>
      <c r="B12" s="113" t="s">
        <v>126</v>
      </c>
      <c r="C12" s="113" t="s">
        <v>126</v>
      </c>
      <c r="D12" s="113" t="s">
        <v>127</v>
      </c>
      <c r="E12" s="111">
        <v>20000</v>
      </c>
      <c r="F12" s="111">
        <v>20000</v>
      </c>
      <c r="G12" s="111"/>
      <c r="H12" s="111"/>
      <c r="I12" s="111"/>
      <c r="J12" s="111"/>
      <c r="K12" s="111"/>
      <c r="L12" s="111"/>
    </row>
    <row r="13" spans="1:12" ht="19.5" customHeight="1">
      <c r="A13" s="122" t="s">
        <v>128</v>
      </c>
      <c r="B13" s="113" t="s">
        <v>128</v>
      </c>
      <c r="C13" s="113" t="s">
        <v>128</v>
      </c>
      <c r="D13" s="113" t="s">
        <v>129</v>
      </c>
      <c r="E13" s="111">
        <v>20000</v>
      </c>
      <c r="F13" s="111">
        <v>20000</v>
      </c>
      <c r="G13" s="111"/>
      <c r="H13" s="111"/>
      <c r="I13" s="111"/>
      <c r="J13" s="111"/>
      <c r="K13" s="111"/>
      <c r="L13" s="111"/>
    </row>
    <row r="14" spans="1:12" ht="19.5" customHeight="1">
      <c r="A14" s="122" t="s">
        <v>130</v>
      </c>
      <c r="B14" s="113" t="s">
        <v>130</v>
      </c>
      <c r="C14" s="113" t="s">
        <v>130</v>
      </c>
      <c r="D14" s="113" t="s">
        <v>131</v>
      </c>
      <c r="E14" s="111">
        <v>20000</v>
      </c>
      <c r="F14" s="111">
        <v>20000</v>
      </c>
      <c r="G14" s="111"/>
      <c r="H14" s="111"/>
      <c r="I14" s="111"/>
      <c r="J14" s="111"/>
      <c r="K14" s="111"/>
      <c r="L14" s="111"/>
    </row>
    <row r="15" spans="1:12" ht="19.5" customHeight="1">
      <c r="A15" s="122" t="s">
        <v>132</v>
      </c>
      <c r="B15" s="113" t="s">
        <v>132</v>
      </c>
      <c r="C15" s="113" t="s">
        <v>132</v>
      </c>
      <c r="D15" s="113" t="s">
        <v>133</v>
      </c>
      <c r="E15" s="111">
        <v>28507667.72</v>
      </c>
      <c r="F15" s="111">
        <v>27971267.72</v>
      </c>
      <c r="G15" s="111"/>
      <c r="H15" s="111"/>
      <c r="I15" s="111"/>
      <c r="J15" s="111"/>
      <c r="K15" s="111"/>
      <c r="L15" s="111">
        <v>536400</v>
      </c>
    </row>
    <row r="16" spans="1:12" ht="19.5" customHeight="1">
      <c r="A16" s="122" t="s">
        <v>134</v>
      </c>
      <c r="B16" s="113" t="s">
        <v>134</v>
      </c>
      <c r="C16" s="113" t="s">
        <v>134</v>
      </c>
      <c r="D16" s="113" t="s">
        <v>135</v>
      </c>
      <c r="E16" s="111">
        <v>28337106.92</v>
      </c>
      <c r="F16" s="111">
        <v>27800706.92</v>
      </c>
      <c r="G16" s="111"/>
      <c r="H16" s="111"/>
      <c r="I16" s="111"/>
      <c r="J16" s="111"/>
      <c r="K16" s="111"/>
      <c r="L16" s="111">
        <v>536400</v>
      </c>
    </row>
    <row r="17" spans="1:12" ht="19.5" customHeight="1">
      <c r="A17" s="122" t="s">
        <v>136</v>
      </c>
      <c r="B17" s="113" t="s">
        <v>136</v>
      </c>
      <c r="C17" s="113" t="s">
        <v>136</v>
      </c>
      <c r="D17" s="113" t="s">
        <v>137</v>
      </c>
      <c r="E17" s="111">
        <v>91800</v>
      </c>
      <c r="F17" s="111">
        <v>91800</v>
      </c>
      <c r="G17" s="111"/>
      <c r="H17" s="111"/>
      <c r="I17" s="111"/>
      <c r="J17" s="111"/>
      <c r="K17" s="111"/>
      <c r="L17" s="111"/>
    </row>
    <row r="18" spans="1:12" ht="19.5" customHeight="1">
      <c r="A18" s="122" t="s">
        <v>138</v>
      </c>
      <c r="B18" s="113" t="s">
        <v>138</v>
      </c>
      <c r="C18" s="113" t="s">
        <v>138</v>
      </c>
      <c r="D18" s="113" t="s">
        <v>139</v>
      </c>
      <c r="E18" s="111">
        <v>25836302.22</v>
      </c>
      <c r="F18" s="111">
        <v>25302302.22</v>
      </c>
      <c r="G18" s="111"/>
      <c r="H18" s="111"/>
      <c r="I18" s="111"/>
      <c r="J18" s="111"/>
      <c r="K18" s="111"/>
      <c r="L18" s="111">
        <v>534000</v>
      </c>
    </row>
    <row r="19" spans="1:12" ht="19.5" customHeight="1">
      <c r="A19" s="122" t="s">
        <v>140</v>
      </c>
      <c r="B19" s="113" t="s">
        <v>140</v>
      </c>
      <c r="C19" s="113" t="s">
        <v>140</v>
      </c>
      <c r="D19" s="113" t="s">
        <v>141</v>
      </c>
      <c r="E19" s="111">
        <v>1817704.7</v>
      </c>
      <c r="F19" s="111">
        <v>1817704.7</v>
      </c>
      <c r="G19" s="111"/>
      <c r="H19" s="111"/>
      <c r="I19" s="111"/>
      <c r="J19" s="111"/>
      <c r="K19" s="111"/>
      <c r="L19" s="111"/>
    </row>
    <row r="20" spans="1:12" ht="19.5" customHeight="1">
      <c r="A20" s="122" t="s">
        <v>142</v>
      </c>
      <c r="B20" s="113" t="s">
        <v>142</v>
      </c>
      <c r="C20" s="113" t="s">
        <v>142</v>
      </c>
      <c r="D20" s="113" t="s">
        <v>143</v>
      </c>
      <c r="E20" s="111">
        <v>591300</v>
      </c>
      <c r="F20" s="111">
        <v>588900</v>
      </c>
      <c r="G20" s="111"/>
      <c r="H20" s="111"/>
      <c r="I20" s="111"/>
      <c r="J20" s="111"/>
      <c r="K20" s="111"/>
      <c r="L20" s="111">
        <v>2400</v>
      </c>
    </row>
    <row r="21" spans="1:12" ht="19.5" customHeight="1">
      <c r="A21" s="122" t="s">
        <v>144</v>
      </c>
      <c r="B21" s="113" t="s">
        <v>144</v>
      </c>
      <c r="C21" s="113" t="s">
        <v>144</v>
      </c>
      <c r="D21" s="113" t="s">
        <v>145</v>
      </c>
      <c r="E21" s="111">
        <v>38360</v>
      </c>
      <c r="F21" s="111">
        <v>38360</v>
      </c>
      <c r="G21" s="111"/>
      <c r="H21" s="111"/>
      <c r="I21" s="111"/>
      <c r="J21" s="111"/>
      <c r="K21" s="111"/>
      <c r="L21" s="111"/>
    </row>
    <row r="22" spans="1:12" ht="19.5" customHeight="1">
      <c r="A22" s="122" t="s">
        <v>146</v>
      </c>
      <c r="B22" s="113" t="s">
        <v>146</v>
      </c>
      <c r="C22" s="113" t="s">
        <v>146</v>
      </c>
      <c r="D22" s="113" t="s">
        <v>147</v>
      </c>
      <c r="E22" s="111">
        <v>38360</v>
      </c>
      <c r="F22" s="111">
        <v>38360</v>
      </c>
      <c r="G22" s="111"/>
      <c r="H22" s="111"/>
      <c r="I22" s="111"/>
      <c r="J22" s="111"/>
      <c r="K22" s="111"/>
      <c r="L22" s="111"/>
    </row>
    <row r="23" spans="1:12" ht="19.5" customHeight="1">
      <c r="A23" s="122" t="s">
        <v>148</v>
      </c>
      <c r="B23" s="113" t="s">
        <v>148</v>
      </c>
      <c r="C23" s="113" t="s">
        <v>148</v>
      </c>
      <c r="D23" s="113" t="s">
        <v>149</v>
      </c>
      <c r="E23" s="111">
        <v>11160</v>
      </c>
      <c r="F23" s="111">
        <v>11160</v>
      </c>
      <c r="G23" s="111"/>
      <c r="H23" s="111"/>
      <c r="I23" s="111"/>
      <c r="J23" s="111"/>
      <c r="K23" s="111"/>
      <c r="L23" s="111"/>
    </row>
    <row r="24" spans="1:12" ht="19.5" customHeight="1">
      <c r="A24" s="122" t="s">
        <v>150</v>
      </c>
      <c r="B24" s="113" t="s">
        <v>150</v>
      </c>
      <c r="C24" s="113" t="s">
        <v>150</v>
      </c>
      <c r="D24" s="113" t="s">
        <v>151</v>
      </c>
      <c r="E24" s="111">
        <v>11160</v>
      </c>
      <c r="F24" s="111">
        <v>11160</v>
      </c>
      <c r="G24" s="111"/>
      <c r="H24" s="111"/>
      <c r="I24" s="111"/>
      <c r="J24" s="111"/>
      <c r="K24" s="111"/>
      <c r="L24" s="111"/>
    </row>
    <row r="25" spans="1:12" ht="19.5" customHeight="1">
      <c r="A25" s="122" t="s">
        <v>152</v>
      </c>
      <c r="B25" s="113" t="s">
        <v>152</v>
      </c>
      <c r="C25" s="113" t="s">
        <v>152</v>
      </c>
      <c r="D25" s="113" t="s">
        <v>153</v>
      </c>
      <c r="E25" s="111">
        <v>109030.8</v>
      </c>
      <c r="F25" s="111">
        <v>109030.8</v>
      </c>
      <c r="G25" s="111"/>
      <c r="H25" s="111"/>
      <c r="I25" s="111"/>
      <c r="J25" s="111"/>
      <c r="K25" s="111"/>
      <c r="L25" s="111"/>
    </row>
    <row r="26" spans="1:12" ht="19.5" customHeight="1">
      <c r="A26" s="122" t="s">
        <v>154</v>
      </c>
      <c r="B26" s="113" t="s">
        <v>154</v>
      </c>
      <c r="C26" s="113" t="s">
        <v>154</v>
      </c>
      <c r="D26" s="113" t="s">
        <v>155</v>
      </c>
      <c r="E26" s="111">
        <v>109030.8</v>
      </c>
      <c r="F26" s="111">
        <v>109030.8</v>
      </c>
      <c r="G26" s="111"/>
      <c r="H26" s="111"/>
      <c r="I26" s="111"/>
      <c r="J26" s="111"/>
      <c r="K26" s="111"/>
      <c r="L26" s="111"/>
    </row>
    <row r="27" spans="1:12" ht="19.5" customHeight="1">
      <c r="A27" s="122" t="s">
        <v>156</v>
      </c>
      <c r="B27" s="113" t="s">
        <v>156</v>
      </c>
      <c r="C27" s="113" t="s">
        <v>156</v>
      </c>
      <c r="D27" s="113" t="s">
        <v>157</v>
      </c>
      <c r="E27" s="111">
        <v>12010</v>
      </c>
      <c r="F27" s="111">
        <v>12010</v>
      </c>
      <c r="G27" s="111"/>
      <c r="H27" s="111"/>
      <c r="I27" s="111"/>
      <c r="J27" s="111"/>
      <c r="K27" s="111"/>
      <c r="L27" s="111"/>
    </row>
    <row r="28" spans="1:12" ht="19.5" customHeight="1">
      <c r="A28" s="122" t="s">
        <v>158</v>
      </c>
      <c r="B28" s="113" t="s">
        <v>158</v>
      </c>
      <c r="C28" s="113" t="s">
        <v>158</v>
      </c>
      <c r="D28" s="113" t="s">
        <v>159</v>
      </c>
      <c r="E28" s="111">
        <v>12010</v>
      </c>
      <c r="F28" s="111">
        <v>12010</v>
      </c>
      <c r="G28" s="111"/>
      <c r="H28" s="111"/>
      <c r="I28" s="111"/>
      <c r="J28" s="111"/>
      <c r="K28" s="111"/>
      <c r="L28" s="111"/>
    </row>
    <row r="29" spans="1:12" ht="19.5" customHeight="1">
      <c r="A29" s="122" t="s">
        <v>160</v>
      </c>
      <c r="B29" s="113" t="s">
        <v>160</v>
      </c>
      <c r="C29" s="113" t="s">
        <v>160</v>
      </c>
      <c r="D29" s="113" t="s">
        <v>161</v>
      </c>
      <c r="E29" s="111">
        <v>2543994.36</v>
      </c>
      <c r="F29" s="111">
        <v>2543994.36</v>
      </c>
      <c r="G29" s="111"/>
      <c r="H29" s="111"/>
      <c r="I29" s="111"/>
      <c r="J29" s="111"/>
      <c r="K29" s="111"/>
      <c r="L29" s="111"/>
    </row>
    <row r="30" spans="1:12" ht="19.5" customHeight="1">
      <c r="A30" s="122" t="s">
        <v>162</v>
      </c>
      <c r="B30" s="113" t="s">
        <v>162</v>
      </c>
      <c r="C30" s="113" t="s">
        <v>162</v>
      </c>
      <c r="D30" s="113" t="s">
        <v>163</v>
      </c>
      <c r="E30" s="111">
        <v>2543994.36</v>
      </c>
      <c r="F30" s="111">
        <v>2543994.36</v>
      </c>
      <c r="G30" s="111"/>
      <c r="H30" s="111"/>
      <c r="I30" s="111"/>
      <c r="J30" s="111"/>
      <c r="K30" s="111"/>
      <c r="L30" s="111"/>
    </row>
    <row r="31" spans="1:12" ht="19.5" customHeight="1">
      <c r="A31" s="122" t="s">
        <v>164</v>
      </c>
      <c r="B31" s="113" t="s">
        <v>164</v>
      </c>
      <c r="C31" s="113" t="s">
        <v>164</v>
      </c>
      <c r="D31" s="113" t="s">
        <v>165</v>
      </c>
      <c r="E31" s="111">
        <v>510186</v>
      </c>
      <c r="F31" s="111">
        <v>510186</v>
      </c>
      <c r="G31" s="111"/>
      <c r="H31" s="111"/>
      <c r="I31" s="111"/>
      <c r="J31" s="111"/>
      <c r="K31" s="111"/>
      <c r="L31" s="111"/>
    </row>
    <row r="32" spans="1:12" ht="19.5" customHeight="1">
      <c r="A32" s="122" t="s">
        <v>166</v>
      </c>
      <c r="B32" s="113" t="s">
        <v>166</v>
      </c>
      <c r="C32" s="113" t="s">
        <v>166</v>
      </c>
      <c r="D32" s="113" t="s">
        <v>167</v>
      </c>
      <c r="E32" s="111">
        <v>1946182.04</v>
      </c>
      <c r="F32" s="111">
        <v>1946182.04</v>
      </c>
      <c r="G32" s="111"/>
      <c r="H32" s="111"/>
      <c r="I32" s="111"/>
      <c r="J32" s="111"/>
      <c r="K32" s="111"/>
      <c r="L32" s="111"/>
    </row>
    <row r="33" spans="1:12" ht="19.5" customHeight="1">
      <c r="A33" s="122" t="s">
        <v>168</v>
      </c>
      <c r="B33" s="113" t="s">
        <v>168</v>
      </c>
      <c r="C33" s="113" t="s">
        <v>168</v>
      </c>
      <c r="D33" s="113" t="s">
        <v>169</v>
      </c>
      <c r="E33" s="111">
        <v>87626.32</v>
      </c>
      <c r="F33" s="111">
        <v>87626.32</v>
      </c>
      <c r="G33" s="111"/>
      <c r="H33" s="111"/>
      <c r="I33" s="111"/>
      <c r="J33" s="111"/>
      <c r="K33" s="111"/>
      <c r="L33" s="111"/>
    </row>
    <row r="34" spans="1:12" ht="19.5" customHeight="1">
      <c r="A34" s="122" t="s">
        <v>170</v>
      </c>
      <c r="B34" s="113" t="s">
        <v>170</v>
      </c>
      <c r="C34" s="113" t="s">
        <v>170</v>
      </c>
      <c r="D34" s="113" t="s">
        <v>171</v>
      </c>
      <c r="E34" s="111">
        <v>1903820</v>
      </c>
      <c r="F34" s="111">
        <v>1903820</v>
      </c>
      <c r="G34" s="111"/>
      <c r="H34" s="111"/>
      <c r="I34" s="111"/>
      <c r="J34" s="111"/>
      <c r="K34" s="111"/>
      <c r="L34" s="111"/>
    </row>
    <row r="35" spans="1:12" ht="19.5" customHeight="1">
      <c r="A35" s="122" t="s">
        <v>172</v>
      </c>
      <c r="B35" s="113" t="s">
        <v>172</v>
      </c>
      <c r="C35" s="113" t="s">
        <v>172</v>
      </c>
      <c r="D35" s="113" t="s">
        <v>173</v>
      </c>
      <c r="E35" s="111">
        <v>1903820</v>
      </c>
      <c r="F35" s="111">
        <v>1903820</v>
      </c>
      <c r="G35" s="111"/>
      <c r="H35" s="111"/>
      <c r="I35" s="111"/>
      <c r="J35" s="111"/>
      <c r="K35" s="111"/>
      <c r="L35" s="111"/>
    </row>
    <row r="36" spans="1:12" ht="19.5" customHeight="1">
      <c r="A36" s="122" t="s">
        <v>174</v>
      </c>
      <c r="B36" s="113" t="s">
        <v>174</v>
      </c>
      <c r="C36" s="113" t="s">
        <v>174</v>
      </c>
      <c r="D36" s="113" t="s">
        <v>175</v>
      </c>
      <c r="E36" s="111">
        <v>1246351.5</v>
      </c>
      <c r="F36" s="111">
        <v>1246351.5</v>
      </c>
      <c r="G36" s="111"/>
      <c r="H36" s="111"/>
      <c r="I36" s="111"/>
      <c r="J36" s="111"/>
      <c r="K36" s="111"/>
      <c r="L36" s="111"/>
    </row>
    <row r="37" spans="1:12" ht="19.5" customHeight="1">
      <c r="A37" s="122" t="s">
        <v>176</v>
      </c>
      <c r="B37" s="113" t="s">
        <v>176</v>
      </c>
      <c r="C37" s="113" t="s">
        <v>176</v>
      </c>
      <c r="D37" s="113" t="s">
        <v>177</v>
      </c>
      <c r="E37" s="111">
        <v>657468.5</v>
      </c>
      <c r="F37" s="111">
        <v>657468.5</v>
      </c>
      <c r="G37" s="111"/>
      <c r="H37" s="111"/>
      <c r="I37" s="111"/>
      <c r="J37" s="111"/>
      <c r="K37" s="111"/>
      <c r="L37" s="111"/>
    </row>
    <row r="38" spans="1:12" ht="19.5" customHeight="1">
      <c r="A38" s="122" t="s">
        <v>178</v>
      </c>
      <c r="B38" s="113" t="s">
        <v>178</v>
      </c>
      <c r="C38" s="113" t="s">
        <v>178</v>
      </c>
      <c r="D38" s="113" t="s">
        <v>179</v>
      </c>
      <c r="E38" s="111">
        <v>1411087</v>
      </c>
      <c r="F38" s="111">
        <v>1411087</v>
      </c>
      <c r="G38" s="111"/>
      <c r="H38" s="111"/>
      <c r="I38" s="111"/>
      <c r="J38" s="111"/>
      <c r="K38" s="111"/>
      <c r="L38" s="111"/>
    </row>
    <row r="39" spans="1:12" ht="19.5" customHeight="1">
      <c r="A39" s="122" t="s">
        <v>180</v>
      </c>
      <c r="B39" s="113" t="s">
        <v>180</v>
      </c>
      <c r="C39" s="113" t="s">
        <v>180</v>
      </c>
      <c r="D39" s="113" t="s">
        <v>181</v>
      </c>
      <c r="E39" s="111">
        <v>1411087</v>
      </c>
      <c r="F39" s="111">
        <v>1411087</v>
      </c>
      <c r="G39" s="111"/>
      <c r="H39" s="111"/>
      <c r="I39" s="111"/>
      <c r="J39" s="111"/>
      <c r="K39" s="111"/>
      <c r="L39" s="111"/>
    </row>
    <row r="40" spans="1:12" ht="19.5" customHeight="1">
      <c r="A40" s="122" t="s">
        <v>182</v>
      </c>
      <c r="B40" s="113" t="s">
        <v>182</v>
      </c>
      <c r="C40" s="113" t="s">
        <v>182</v>
      </c>
      <c r="D40" s="113" t="s">
        <v>183</v>
      </c>
      <c r="E40" s="111">
        <v>1411087</v>
      </c>
      <c r="F40" s="111">
        <v>1411087</v>
      </c>
      <c r="G40" s="111"/>
      <c r="H40" s="111"/>
      <c r="I40" s="111"/>
      <c r="J40" s="111"/>
      <c r="K40" s="111"/>
      <c r="L40" s="111"/>
    </row>
    <row r="41" spans="1:12" ht="19.5" customHeight="1">
      <c r="A41" s="122" t="s">
        <v>184</v>
      </c>
      <c r="B41" s="113" t="s">
        <v>184</v>
      </c>
      <c r="C41" s="113" t="s">
        <v>184</v>
      </c>
      <c r="D41" s="113" t="s">
        <v>185</v>
      </c>
      <c r="E41" s="111">
        <v>55000</v>
      </c>
      <c r="F41" s="111">
        <v>55000</v>
      </c>
      <c r="G41" s="111"/>
      <c r="H41" s="111"/>
      <c r="I41" s="111"/>
      <c r="J41" s="111"/>
      <c r="K41" s="111"/>
      <c r="L41" s="111"/>
    </row>
    <row r="42" spans="1:12" ht="19.5" customHeight="1">
      <c r="A42" s="122" t="s">
        <v>186</v>
      </c>
      <c r="B42" s="113" t="s">
        <v>186</v>
      </c>
      <c r="C42" s="113" t="s">
        <v>186</v>
      </c>
      <c r="D42" s="113" t="s">
        <v>187</v>
      </c>
      <c r="E42" s="111">
        <v>55000</v>
      </c>
      <c r="F42" s="111">
        <v>55000</v>
      </c>
      <c r="G42" s="111"/>
      <c r="H42" s="111"/>
      <c r="I42" s="111"/>
      <c r="J42" s="111"/>
      <c r="K42" s="111"/>
      <c r="L42" s="111"/>
    </row>
    <row r="43" spans="1:12" ht="19.5" customHeight="1">
      <c r="A43" s="122" t="s">
        <v>188</v>
      </c>
      <c r="B43" s="113" t="s">
        <v>188</v>
      </c>
      <c r="C43" s="113" t="s">
        <v>188</v>
      </c>
      <c r="D43" s="113" t="s">
        <v>189</v>
      </c>
      <c r="E43" s="111">
        <v>55000</v>
      </c>
      <c r="F43" s="111">
        <v>55000</v>
      </c>
      <c r="G43" s="111"/>
      <c r="H43" s="111"/>
      <c r="I43" s="111"/>
      <c r="J43" s="111"/>
      <c r="K43" s="111"/>
      <c r="L43" s="111"/>
    </row>
    <row r="44" spans="1:12" ht="19.5" customHeight="1">
      <c r="A44" s="122" t="s">
        <v>190</v>
      </c>
      <c r="B44" s="113" t="s">
        <v>190</v>
      </c>
      <c r="C44" s="113" t="s">
        <v>190</v>
      </c>
      <c r="D44" s="113" t="s">
        <v>190</v>
      </c>
      <c r="E44" s="113" t="s">
        <v>190</v>
      </c>
      <c r="F44" s="113" t="s">
        <v>190</v>
      </c>
      <c r="G44" s="113" t="s">
        <v>190</v>
      </c>
      <c r="H44" s="113" t="s">
        <v>190</v>
      </c>
      <c r="I44" s="113" t="s">
        <v>190</v>
      </c>
      <c r="J44" s="113" t="s">
        <v>190</v>
      </c>
      <c r="K44" s="113" t="s">
        <v>190</v>
      </c>
      <c r="L44" s="113" t="s">
        <v>190</v>
      </c>
    </row>
    <row r="45" spans="1:12" ht="409.5" customHeight="1">
      <c r="A45" s="123"/>
      <c r="B45" s="123"/>
      <c r="C45" s="123"/>
      <c r="D45" s="123"/>
      <c r="E45" s="123"/>
      <c r="F45" s="124"/>
      <c r="G45" s="123"/>
      <c r="H45" s="123"/>
      <c r="I45" s="123"/>
      <c r="J45" s="123"/>
      <c r="K45" s="123"/>
      <c r="L45" s="123"/>
    </row>
  </sheetData>
  <sheetProtection/>
  <mergeCells count="52">
    <mergeCell ref="A3:D3"/>
    <mergeCell ref="H3:I3"/>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L44"/>
    <mergeCell ref="A45:L45"/>
    <mergeCell ref="A7:A8"/>
    <mergeCell ref="B7:B8"/>
    <mergeCell ref="C7:C8"/>
    <mergeCell ref="D4:D6"/>
    <mergeCell ref="E3:E6"/>
    <mergeCell ref="F3:F6"/>
    <mergeCell ref="G3:G6"/>
    <mergeCell ref="H4:H6"/>
    <mergeCell ref="I4:I6"/>
    <mergeCell ref="J3:J6"/>
    <mergeCell ref="K3:K6"/>
    <mergeCell ref="L3:L6"/>
    <mergeCell ref="A4:C6"/>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45"/>
  <sheetViews>
    <sheetView workbookViewId="0" topLeftCell="A22">
      <selection activeCell="A40" sqref="A40:C40"/>
    </sheetView>
  </sheetViews>
  <sheetFormatPr defaultColWidth="9.140625" defaultRowHeight="12.75"/>
  <cols>
    <col min="1" max="3" width="3.7109375" style="128" customWidth="1"/>
    <col min="4" max="4" width="37.28125" style="128" customWidth="1"/>
    <col min="5" max="10" width="21.421875" style="128" customWidth="1"/>
    <col min="11" max="16384" width="9.140625" style="128" customWidth="1"/>
  </cols>
  <sheetData>
    <row r="1" spans="1:10" ht="27.75" customHeight="1">
      <c r="A1" s="129"/>
      <c r="B1" s="129"/>
      <c r="C1" s="129"/>
      <c r="D1" s="129"/>
      <c r="E1" s="141" t="s">
        <v>191</v>
      </c>
      <c r="F1" s="129"/>
      <c r="G1" s="129"/>
      <c r="H1" s="129"/>
      <c r="I1" s="129"/>
      <c r="J1" s="129"/>
    </row>
    <row r="2" spans="1:10" ht="15" customHeight="1">
      <c r="A2" s="130" t="s">
        <v>1</v>
      </c>
      <c r="B2" s="131"/>
      <c r="C2" s="131"/>
      <c r="D2" s="131"/>
      <c r="E2" s="142"/>
      <c r="F2" s="131"/>
      <c r="G2" s="131"/>
      <c r="H2" s="131"/>
      <c r="I2" s="131"/>
      <c r="J2" s="144" t="s">
        <v>2</v>
      </c>
    </row>
    <row r="3" spans="1:10" ht="19.5" customHeight="1">
      <c r="A3" s="151" t="s">
        <v>5</v>
      </c>
      <c r="B3" s="152" t="s">
        <v>5</v>
      </c>
      <c r="C3" s="152" t="s">
        <v>5</v>
      </c>
      <c r="D3" s="152" t="s">
        <v>5</v>
      </c>
      <c r="E3" s="134" t="s">
        <v>91</v>
      </c>
      <c r="F3" s="134" t="s">
        <v>192</v>
      </c>
      <c r="G3" s="134" t="s">
        <v>193</v>
      </c>
      <c r="H3" s="134" t="s">
        <v>194</v>
      </c>
      <c r="I3" s="134" t="s">
        <v>195</v>
      </c>
      <c r="J3" s="134" t="s">
        <v>196</v>
      </c>
    </row>
    <row r="4" spans="1:10" ht="19.5" customHeight="1">
      <c r="A4" s="135" t="s">
        <v>112</v>
      </c>
      <c r="B4" s="134" t="s">
        <v>112</v>
      </c>
      <c r="C4" s="134" t="s">
        <v>112</v>
      </c>
      <c r="D4" s="136" t="s">
        <v>113</v>
      </c>
      <c r="E4" s="134" t="s">
        <v>91</v>
      </c>
      <c r="F4" s="134" t="s">
        <v>192</v>
      </c>
      <c r="G4" s="134" t="s">
        <v>193</v>
      </c>
      <c r="H4" s="134" t="s">
        <v>194</v>
      </c>
      <c r="I4" s="134" t="s">
        <v>195</v>
      </c>
      <c r="J4" s="134" t="s">
        <v>196</v>
      </c>
    </row>
    <row r="5" spans="1:10" ht="19.5" customHeight="1">
      <c r="A5" s="135" t="s">
        <v>112</v>
      </c>
      <c r="B5" s="134" t="s">
        <v>112</v>
      </c>
      <c r="C5" s="134" t="s">
        <v>112</v>
      </c>
      <c r="D5" s="136" t="s">
        <v>113</v>
      </c>
      <c r="E5" s="134" t="s">
        <v>91</v>
      </c>
      <c r="F5" s="134" t="s">
        <v>192</v>
      </c>
      <c r="G5" s="134" t="s">
        <v>193</v>
      </c>
      <c r="H5" s="134" t="s">
        <v>194</v>
      </c>
      <c r="I5" s="134" t="s">
        <v>195</v>
      </c>
      <c r="J5" s="134" t="s">
        <v>196</v>
      </c>
    </row>
    <row r="6" spans="1:10" ht="19.5" customHeight="1">
      <c r="A6" s="135" t="s">
        <v>112</v>
      </c>
      <c r="B6" s="134" t="s">
        <v>112</v>
      </c>
      <c r="C6" s="134" t="s">
        <v>112</v>
      </c>
      <c r="D6" s="136" t="s">
        <v>113</v>
      </c>
      <c r="E6" s="134" t="s">
        <v>91</v>
      </c>
      <c r="F6" s="134" t="s">
        <v>192</v>
      </c>
      <c r="G6" s="134" t="s">
        <v>193</v>
      </c>
      <c r="H6" s="134" t="s">
        <v>194</v>
      </c>
      <c r="I6" s="134" t="s">
        <v>195</v>
      </c>
      <c r="J6" s="134" t="s">
        <v>196</v>
      </c>
    </row>
    <row r="7" spans="1:10" ht="19.5" customHeight="1">
      <c r="A7" s="153" t="s">
        <v>116</v>
      </c>
      <c r="B7" s="136" t="s">
        <v>117</v>
      </c>
      <c r="C7" s="136" t="s">
        <v>118</v>
      </c>
      <c r="D7" s="152" t="s">
        <v>9</v>
      </c>
      <c r="E7" s="134" t="s">
        <v>10</v>
      </c>
      <c r="F7" s="134" t="s">
        <v>11</v>
      </c>
      <c r="G7" s="134" t="s">
        <v>19</v>
      </c>
      <c r="H7" s="134" t="s">
        <v>23</v>
      </c>
      <c r="I7" s="134" t="s">
        <v>27</v>
      </c>
      <c r="J7" s="134" t="s">
        <v>31</v>
      </c>
    </row>
    <row r="8" spans="1:10" ht="19.5" customHeight="1">
      <c r="A8" s="153" t="s">
        <v>116</v>
      </c>
      <c r="B8" s="136" t="s">
        <v>117</v>
      </c>
      <c r="C8" s="136" t="s">
        <v>118</v>
      </c>
      <c r="D8" s="136" t="s">
        <v>119</v>
      </c>
      <c r="E8" s="137">
        <v>34462269.08</v>
      </c>
      <c r="F8" s="137">
        <v>29244600.58</v>
      </c>
      <c r="G8" s="137">
        <v>5217668.5</v>
      </c>
      <c r="H8" s="137"/>
      <c r="I8" s="137"/>
      <c r="J8" s="137"/>
    </row>
    <row r="9" spans="1:10" ht="19.5" customHeight="1">
      <c r="A9" s="138" t="s">
        <v>120</v>
      </c>
      <c r="B9" s="139" t="s">
        <v>120</v>
      </c>
      <c r="C9" s="139" t="s">
        <v>120</v>
      </c>
      <c r="D9" s="139" t="s">
        <v>121</v>
      </c>
      <c r="E9" s="137">
        <v>5500</v>
      </c>
      <c r="F9" s="137"/>
      <c r="G9" s="137">
        <v>5500</v>
      </c>
      <c r="H9" s="137"/>
      <c r="I9" s="137"/>
      <c r="J9" s="137"/>
    </row>
    <row r="10" spans="1:10" ht="19.5" customHeight="1">
      <c r="A10" s="138" t="s">
        <v>122</v>
      </c>
      <c r="B10" s="139" t="s">
        <v>122</v>
      </c>
      <c r="C10" s="139" t="s">
        <v>122</v>
      </c>
      <c r="D10" s="139" t="s">
        <v>123</v>
      </c>
      <c r="E10" s="137">
        <v>5500</v>
      </c>
      <c r="F10" s="137"/>
      <c r="G10" s="137">
        <v>5500</v>
      </c>
      <c r="H10" s="137"/>
      <c r="I10" s="137"/>
      <c r="J10" s="137"/>
    </row>
    <row r="11" spans="1:10" ht="19.5" customHeight="1">
      <c r="A11" s="138" t="s">
        <v>124</v>
      </c>
      <c r="B11" s="139" t="s">
        <v>124</v>
      </c>
      <c r="C11" s="139" t="s">
        <v>124</v>
      </c>
      <c r="D11" s="139" t="s">
        <v>125</v>
      </c>
      <c r="E11" s="137">
        <v>5500</v>
      </c>
      <c r="F11" s="137"/>
      <c r="G11" s="137">
        <v>5500</v>
      </c>
      <c r="H11" s="137"/>
      <c r="I11" s="137"/>
      <c r="J11" s="137"/>
    </row>
    <row r="12" spans="1:10" ht="19.5" customHeight="1">
      <c r="A12" s="138" t="s">
        <v>126</v>
      </c>
      <c r="B12" s="139" t="s">
        <v>126</v>
      </c>
      <c r="C12" s="139" t="s">
        <v>126</v>
      </c>
      <c r="D12" s="139" t="s">
        <v>127</v>
      </c>
      <c r="E12" s="137">
        <v>20000</v>
      </c>
      <c r="F12" s="137"/>
      <c r="G12" s="137">
        <v>20000</v>
      </c>
      <c r="H12" s="137"/>
      <c r="I12" s="137"/>
      <c r="J12" s="137"/>
    </row>
    <row r="13" spans="1:10" ht="19.5" customHeight="1">
      <c r="A13" s="138" t="s">
        <v>128</v>
      </c>
      <c r="B13" s="139" t="s">
        <v>128</v>
      </c>
      <c r="C13" s="139" t="s">
        <v>128</v>
      </c>
      <c r="D13" s="139" t="s">
        <v>129</v>
      </c>
      <c r="E13" s="137">
        <v>20000</v>
      </c>
      <c r="F13" s="137"/>
      <c r="G13" s="137">
        <v>20000</v>
      </c>
      <c r="H13" s="137"/>
      <c r="I13" s="137"/>
      <c r="J13" s="137"/>
    </row>
    <row r="14" spans="1:10" ht="19.5" customHeight="1">
      <c r="A14" s="138" t="s">
        <v>130</v>
      </c>
      <c r="B14" s="139" t="s">
        <v>130</v>
      </c>
      <c r="C14" s="139" t="s">
        <v>130</v>
      </c>
      <c r="D14" s="139" t="s">
        <v>131</v>
      </c>
      <c r="E14" s="137">
        <v>20000</v>
      </c>
      <c r="F14" s="137"/>
      <c r="G14" s="137">
        <v>20000</v>
      </c>
      <c r="H14" s="137"/>
      <c r="I14" s="137"/>
      <c r="J14" s="137"/>
    </row>
    <row r="15" spans="1:10" ht="19.5" customHeight="1">
      <c r="A15" s="138" t="s">
        <v>132</v>
      </c>
      <c r="B15" s="139" t="s">
        <v>132</v>
      </c>
      <c r="C15" s="139" t="s">
        <v>132</v>
      </c>
      <c r="D15" s="139" t="s">
        <v>133</v>
      </c>
      <c r="E15" s="137">
        <v>28522867.72</v>
      </c>
      <c r="F15" s="137">
        <v>23385699.22</v>
      </c>
      <c r="G15" s="137">
        <v>5137168.5</v>
      </c>
      <c r="H15" s="137"/>
      <c r="I15" s="137"/>
      <c r="J15" s="137"/>
    </row>
    <row r="16" spans="1:10" ht="19.5" customHeight="1">
      <c r="A16" s="138" t="s">
        <v>134</v>
      </c>
      <c r="B16" s="139" t="s">
        <v>134</v>
      </c>
      <c r="C16" s="139" t="s">
        <v>134</v>
      </c>
      <c r="D16" s="139" t="s">
        <v>135</v>
      </c>
      <c r="E16" s="137">
        <v>28352306.92</v>
      </c>
      <c r="F16" s="137">
        <v>23278244.42</v>
      </c>
      <c r="G16" s="137">
        <v>5074062.5</v>
      </c>
      <c r="H16" s="137"/>
      <c r="I16" s="137"/>
      <c r="J16" s="137"/>
    </row>
    <row r="17" spans="1:10" ht="19.5" customHeight="1">
      <c r="A17" s="138">
        <v>2050201</v>
      </c>
      <c r="B17" s="139" t="s">
        <v>136</v>
      </c>
      <c r="C17" s="139" t="s">
        <v>136</v>
      </c>
      <c r="D17" s="139" t="s">
        <v>137</v>
      </c>
      <c r="E17" s="137">
        <v>102600</v>
      </c>
      <c r="F17" s="137">
        <v>102600</v>
      </c>
      <c r="G17" s="137"/>
      <c r="H17" s="137"/>
      <c r="I17" s="137"/>
      <c r="J17" s="137"/>
    </row>
    <row r="18" spans="1:10" ht="19.5" customHeight="1">
      <c r="A18" s="138">
        <v>2050202</v>
      </c>
      <c r="B18" s="139" t="s">
        <v>138</v>
      </c>
      <c r="C18" s="139" t="s">
        <v>138</v>
      </c>
      <c r="D18" s="139" t="s">
        <v>139</v>
      </c>
      <c r="E18" s="137">
        <v>25810702.22</v>
      </c>
      <c r="F18" s="137">
        <v>22192452.22</v>
      </c>
      <c r="G18" s="137">
        <v>3618250</v>
      </c>
      <c r="H18" s="137"/>
      <c r="I18" s="137"/>
      <c r="J18" s="137"/>
    </row>
    <row r="19" spans="1:10" ht="19.5" customHeight="1">
      <c r="A19" s="138">
        <v>2050203</v>
      </c>
      <c r="B19" s="139" t="s">
        <v>140</v>
      </c>
      <c r="C19" s="139" t="s">
        <v>140</v>
      </c>
      <c r="D19" s="139" t="s">
        <v>141</v>
      </c>
      <c r="E19" s="137">
        <v>1817704.7</v>
      </c>
      <c r="F19" s="137">
        <v>548292.2</v>
      </c>
      <c r="G19" s="137">
        <v>1269412.5</v>
      </c>
      <c r="H19" s="137"/>
      <c r="I19" s="137"/>
      <c r="J19" s="137"/>
    </row>
    <row r="20" spans="1:10" ht="19.5" customHeight="1">
      <c r="A20" s="138">
        <v>2050299</v>
      </c>
      <c r="B20" s="139" t="s">
        <v>142</v>
      </c>
      <c r="C20" s="139" t="s">
        <v>142</v>
      </c>
      <c r="D20" s="139" t="s">
        <v>143</v>
      </c>
      <c r="E20" s="137">
        <v>621300</v>
      </c>
      <c r="F20" s="137">
        <v>434900</v>
      </c>
      <c r="G20" s="137">
        <v>186400</v>
      </c>
      <c r="H20" s="137"/>
      <c r="I20" s="137"/>
      <c r="J20" s="137"/>
    </row>
    <row r="21" spans="1:10" ht="19.5" customHeight="1">
      <c r="A21" s="138" t="s">
        <v>144</v>
      </c>
      <c r="B21" s="139" t="s">
        <v>144</v>
      </c>
      <c r="C21" s="139" t="s">
        <v>144</v>
      </c>
      <c r="D21" s="139" t="s">
        <v>145</v>
      </c>
      <c r="E21" s="137">
        <v>38360</v>
      </c>
      <c r="F21" s="137">
        <v>38360</v>
      </c>
      <c r="G21" s="137"/>
      <c r="H21" s="137"/>
      <c r="I21" s="137"/>
      <c r="J21" s="137"/>
    </row>
    <row r="22" spans="1:10" ht="19.5" customHeight="1">
      <c r="A22" s="138">
        <v>2050701</v>
      </c>
      <c r="B22" s="139" t="s">
        <v>146</v>
      </c>
      <c r="C22" s="139" t="s">
        <v>146</v>
      </c>
      <c r="D22" s="139" t="s">
        <v>147</v>
      </c>
      <c r="E22" s="137">
        <v>38360</v>
      </c>
      <c r="F22" s="137">
        <v>38360</v>
      </c>
      <c r="G22" s="137"/>
      <c r="H22" s="137"/>
      <c r="I22" s="137"/>
      <c r="J22" s="137"/>
    </row>
    <row r="23" spans="1:10" ht="19.5" customHeight="1">
      <c r="A23" s="138" t="s">
        <v>148</v>
      </c>
      <c r="B23" s="139" t="s">
        <v>148</v>
      </c>
      <c r="C23" s="139" t="s">
        <v>148</v>
      </c>
      <c r="D23" s="139" t="s">
        <v>149</v>
      </c>
      <c r="E23" s="137">
        <v>11160</v>
      </c>
      <c r="F23" s="137"/>
      <c r="G23" s="137">
        <v>11160</v>
      </c>
      <c r="H23" s="137"/>
      <c r="I23" s="137"/>
      <c r="J23" s="137"/>
    </row>
    <row r="24" spans="1:10" ht="19.5" customHeight="1">
      <c r="A24" s="138">
        <v>2050801</v>
      </c>
      <c r="B24" s="139" t="s">
        <v>150</v>
      </c>
      <c r="C24" s="139" t="s">
        <v>150</v>
      </c>
      <c r="D24" s="139" t="s">
        <v>151</v>
      </c>
      <c r="E24" s="137">
        <v>11160</v>
      </c>
      <c r="F24" s="137"/>
      <c r="G24" s="137">
        <v>11160</v>
      </c>
      <c r="H24" s="137"/>
      <c r="I24" s="137"/>
      <c r="J24" s="137"/>
    </row>
    <row r="25" spans="1:10" ht="19.5" customHeight="1">
      <c r="A25" s="138" t="s">
        <v>152</v>
      </c>
      <c r="B25" s="139" t="s">
        <v>152</v>
      </c>
      <c r="C25" s="139" t="s">
        <v>152</v>
      </c>
      <c r="D25" s="139" t="s">
        <v>153</v>
      </c>
      <c r="E25" s="137">
        <v>109030.8</v>
      </c>
      <c r="F25" s="137">
        <v>69094.8</v>
      </c>
      <c r="G25" s="137">
        <v>39936</v>
      </c>
      <c r="H25" s="137"/>
      <c r="I25" s="137"/>
      <c r="J25" s="137"/>
    </row>
    <row r="26" spans="1:10" ht="19.5" customHeight="1">
      <c r="A26" s="138">
        <v>2050999</v>
      </c>
      <c r="B26" s="139" t="s">
        <v>154</v>
      </c>
      <c r="C26" s="139" t="s">
        <v>154</v>
      </c>
      <c r="D26" s="139" t="s">
        <v>155</v>
      </c>
      <c r="E26" s="137">
        <v>109030.8</v>
      </c>
      <c r="F26" s="137">
        <v>69094.8</v>
      </c>
      <c r="G26" s="137">
        <v>39936</v>
      </c>
      <c r="H26" s="137"/>
      <c r="I26" s="137"/>
      <c r="J26" s="137"/>
    </row>
    <row r="27" spans="1:10" ht="19.5" customHeight="1">
      <c r="A27" s="138" t="s">
        <v>156</v>
      </c>
      <c r="B27" s="139" t="s">
        <v>156</v>
      </c>
      <c r="C27" s="139" t="s">
        <v>156</v>
      </c>
      <c r="D27" s="139" t="s">
        <v>157</v>
      </c>
      <c r="E27" s="137">
        <v>12010</v>
      </c>
      <c r="F27" s="137"/>
      <c r="G27" s="137">
        <v>12010</v>
      </c>
      <c r="H27" s="137"/>
      <c r="I27" s="137"/>
      <c r="J27" s="137"/>
    </row>
    <row r="28" spans="1:10" ht="19.5" customHeight="1">
      <c r="A28" s="138">
        <v>2059999</v>
      </c>
      <c r="B28" s="139" t="s">
        <v>158</v>
      </c>
      <c r="C28" s="139" t="s">
        <v>158</v>
      </c>
      <c r="D28" s="139" t="s">
        <v>159</v>
      </c>
      <c r="E28" s="137">
        <v>12010</v>
      </c>
      <c r="F28" s="137"/>
      <c r="G28" s="137">
        <v>12010</v>
      </c>
      <c r="H28" s="137"/>
      <c r="I28" s="137"/>
      <c r="J28" s="137"/>
    </row>
    <row r="29" spans="1:10" ht="19.5" customHeight="1">
      <c r="A29" s="138" t="s">
        <v>160</v>
      </c>
      <c r="B29" s="139" t="s">
        <v>160</v>
      </c>
      <c r="C29" s="139" t="s">
        <v>160</v>
      </c>
      <c r="D29" s="139" t="s">
        <v>161</v>
      </c>
      <c r="E29" s="137">
        <v>2543994.36</v>
      </c>
      <c r="F29" s="137">
        <v>2543994.36</v>
      </c>
      <c r="G29" s="137"/>
      <c r="H29" s="137"/>
      <c r="I29" s="137"/>
      <c r="J29" s="137"/>
    </row>
    <row r="30" spans="1:10" ht="19.5" customHeight="1">
      <c r="A30" s="138" t="s">
        <v>162</v>
      </c>
      <c r="B30" s="139" t="s">
        <v>162</v>
      </c>
      <c r="C30" s="139" t="s">
        <v>162</v>
      </c>
      <c r="D30" s="139" t="s">
        <v>163</v>
      </c>
      <c r="E30" s="137">
        <v>2543994.36</v>
      </c>
      <c r="F30" s="137">
        <v>2543994.36</v>
      </c>
      <c r="G30" s="137"/>
      <c r="H30" s="137"/>
      <c r="I30" s="137"/>
      <c r="J30" s="137"/>
    </row>
    <row r="31" spans="1:10" ht="19.5" customHeight="1">
      <c r="A31" s="138">
        <v>2080502</v>
      </c>
      <c r="B31" s="139" t="s">
        <v>164</v>
      </c>
      <c r="C31" s="139" t="s">
        <v>164</v>
      </c>
      <c r="D31" s="139" t="s">
        <v>165</v>
      </c>
      <c r="E31" s="137">
        <v>510186</v>
      </c>
      <c r="F31" s="137">
        <v>510186</v>
      </c>
      <c r="G31" s="137"/>
      <c r="H31" s="137"/>
      <c r="I31" s="137"/>
      <c r="J31" s="137"/>
    </row>
    <row r="32" spans="1:10" ht="19.5" customHeight="1">
      <c r="A32" s="138">
        <v>2080505</v>
      </c>
      <c r="B32" s="139" t="s">
        <v>166</v>
      </c>
      <c r="C32" s="139" t="s">
        <v>166</v>
      </c>
      <c r="D32" s="139" t="s">
        <v>167</v>
      </c>
      <c r="E32" s="137">
        <v>1946182.04</v>
      </c>
      <c r="F32" s="137">
        <v>1946182.04</v>
      </c>
      <c r="G32" s="137"/>
      <c r="H32" s="137"/>
      <c r="I32" s="137"/>
      <c r="J32" s="137"/>
    </row>
    <row r="33" spans="1:10" ht="19.5" customHeight="1">
      <c r="A33" s="138">
        <v>2080506</v>
      </c>
      <c r="B33" s="139" t="s">
        <v>168</v>
      </c>
      <c r="C33" s="139" t="s">
        <v>168</v>
      </c>
      <c r="D33" s="139" t="s">
        <v>169</v>
      </c>
      <c r="E33" s="137">
        <v>87626.32</v>
      </c>
      <c r="F33" s="137">
        <v>87626.32</v>
      </c>
      <c r="G33" s="137"/>
      <c r="H33" s="137"/>
      <c r="I33" s="137"/>
      <c r="J33" s="137"/>
    </row>
    <row r="34" spans="1:10" ht="19.5" customHeight="1">
      <c r="A34" s="138" t="s">
        <v>170</v>
      </c>
      <c r="B34" s="139" t="s">
        <v>170</v>
      </c>
      <c r="C34" s="139" t="s">
        <v>170</v>
      </c>
      <c r="D34" s="139" t="s">
        <v>171</v>
      </c>
      <c r="E34" s="137">
        <v>1903820</v>
      </c>
      <c r="F34" s="137">
        <v>1903820</v>
      </c>
      <c r="G34" s="137"/>
      <c r="H34" s="137"/>
      <c r="I34" s="137"/>
      <c r="J34" s="137"/>
    </row>
    <row r="35" spans="1:10" ht="19.5" customHeight="1">
      <c r="A35" s="138" t="s">
        <v>172</v>
      </c>
      <c r="B35" s="139" t="s">
        <v>172</v>
      </c>
      <c r="C35" s="139" t="s">
        <v>172</v>
      </c>
      <c r="D35" s="139" t="s">
        <v>173</v>
      </c>
      <c r="E35" s="137">
        <v>1903820</v>
      </c>
      <c r="F35" s="137">
        <v>1903820</v>
      </c>
      <c r="G35" s="137"/>
      <c r="H35" s="137"/>
      <c r="I35" s="137"/>
      <c r="J35" s="137"/>
    </row>
    <row r="36" spans="1:10" ht="19.5" customHeight="1">
      <c r="A36" s="138">
        <v>2101102</v>
      </c>
      <c r="B36" s="139" t="s">
        <v>174</v>
      </c>
      <c r="C36" s="139" t="s">
        <v>174</v>
      </c>
      <c r="D36" s="139" t="s">
        <v>175</v>
      </c>
      <c r="E36" s="137">
        <v>1246351.5</v>
      </c>
      <c r="F36" s="137">
        <v>1246351.5</v>
      </c>
      <c r="G36" s="137"/>
      <c r="H36" s="137"/>
      <c r="I36" s="137"/>
      <c r="J36" s="137"/>
    </row>
    <row r="37" spans="1:10" ht="19.5" customHeight="1">
      <c r="A37" s="138">
        <v>2101103</v>
      </c>
      <c r="B37" s="139" t="s">
        <v>176</v>
      </c>
      <c r="C37" s="139" t="s">
        <v>176</v>
      </c>
      <c r="D37" s="139" t="s">
        <v>177</v>
      </c>
      <c r="E37" s="137">
        <v>657468.5</v>
      </c>
      <c r="F37" s="137">
        <v>657468.5</v>
      </c>
      <c r="G37" s="137"/>
      <c r="H37" s="137"/>
      <c r="I37" s="137"/>
      <c r="J37" s="137"/>
    </row>
    <row r="38" spans="1:10" ht="19.5" customHeight="1">
      <c r="A38" s="138" t="s">
        <v>178</v>
      </c>
      <c r="B38" s="139" t="s">
        <v>178</v>
      </c>
      <c r="C38" s="139" t="s">
        <v>178</v>
      </c>
      <c r="D38" s="139" t="s">
        <v>179</v>
      </c>
      <c r="E38" s="137">
        <v>1411087</v>
      </c>
      <c r="F38" s="137">
        <v>1411087</v>
      </c>
      <c r="G38" s="137"/>
      <c r="H38" s="137"/>
      <c r="I38" s="137"/>
      <c r="J38" s="137"/>
    </row>
    <row r="39" spans="1:10" ht="19.5" customHeight="1">
      <c r="A39" s="138" t="s">
        <v>180</v>
      </c>
      <c r="B39" s="139" t="s">
        <v>180</v>
      </c>
      <c r="C39" s="139" t="s">
        <v>180</v>
      </c>
      <c r="D39" s="139" t="s">
        <v>181</v>
      </c>
      <c r="E39" s="137">
        <v>1411087</v>
      </c>
      <c r="F39" s="137">
        <v>1411087</v>
      </c>
      <c r="G39" s="137"/>
      <c r="H39" s="137"/>
      <c r="I39" s="137"/>
      <c r="J39" s="137"/>
    </row>
    <row r="40" spans="1:10" ht="19.5" customHeight="1">
      <c r="A40" s="138">
        <v>2210201</v>
      </c>
      <c r="B40" s="139" t="s">
        <v>182</v>
      </c>
      <c r="C40" s="139" t="s">
        <v>182</v>
      </c>
      <c r="D40" s="139" t="s">
        <v>183</v>
      </c>
      <c r="E40" s="137">
        <v>1411087</v>
      </c>
      <c r="F40" s="137">
        <v>1411087</v>
      </c>
      <c r="G40" s="137"/>
      <c r="H40" s="137"/>
      <c r="I40" s="137"/>
      <c r="J40" s="137"/>
    </row>
    <row r="41" spans="1:10" ht="19.5" customHeight="1">
      <c r="A41" s="138" t="s">
        <v>184</v>
      </c>
      <c r="B41" s="139" t="s">
        <v>184</v>
      </c>
      <c r="C41" s="139" t="s">
        <v>184</v>
      </c>
      <c r="D41" s="139" t="s">
        <v>185</v>
      </c>
      <c r="E41" s="137">
        <v>55000</v>
      </c>
      <c r="F41" s="137"/>
      <c r="G41" s="137">
        <v>55000</v>
      </c>
      <c r="H41" s="137"/>
      <c r="I41" s="137"/>
      <c r="J41" s="137"/>
    </row>
    <row r="42" spans="1:10" ht="19.5" customHeight="1">
      <c r="A42" s="138" t="s">
        <v>186</v>
      </c>
      <c r="B42" s="139" t="s">
        <v>186</v>
      </c>
      <c r="C42" s="139" t="s">
        <v>186</v>
      </c>
      <c r="D42" s="139" t="s">
        <v>187</v>
      </c>
      <c r="E42" s="137">
        <v>55000</v>
      </c>
      <c r="F42" s="137"/>
      <c r="G42" s="137">
        <v>55000</v>
      </c>
      <c r="H42" s="137"/>
      <c r="I42" s="137"/>
      <c r="J42" s="137"/>
    </row>
    <row r="43" spans="1:10" ht="19.5" customHeight="1">
      <c r="A43" s="138" t="s">
        <v>188</v>
      </c>
      <c r="B43" s="139" t="s">
        <v>188</v>
      </c>
      <c r="C43" s="139" t="s">
        <v>188</v>
      </c>
      <c r="D43" s="139" t="s">
        <v>189</v>
      </c>
      <c r="E43" s="137">
        <v>55000</v>
      </c>
      <c r="F43" s="137"/>
      <c r="G43" s="137">
        <v>55000</v>
      </c>
      <c r="H43" s="137"/>
      <c r="I43" s="137"/>
      <c r="J43" s="137"/>
    </row>
    <row r="44" spans="1:10" ht="19.5" customHeight="1">
      <c r="A44" s="138" t="s">
        <v>197</v>
      </c>
      <c r="B44" s="139" t="s">
        <v>197</v>
      </c>
      <c r="C44" s="139" t="s">
        <v>197</v>
      </c>
      <c r="D44" s="139" t="s">
        <v>197</v>
      </c>
      <c r="E44" s="139" t="s">
        <v>197</v>
      </c>
      <c r="F44" s="139" t="s">
        <v>197</v>
      </c>
      <c r="G44" s="139" t="s">
        <v>197</v>
      </c>
      <c r="H44" s="139" t="s">
        <v>197</v>
      </c>
      <c r="I44" s="139" t="s">
        <v>197</v>
      </c>
      <c r="J44" s="139" t="s">
        <v>197</v>
      </c>
    </row>
    <row r="45" spans="1:10" ht="409.5" customHeight="1">
      <c r="A45" s="140"/>
      <c r="B45" s="140"/>
      <c r="C45" s="140"/>
      <c r="D45" s="140"/>
      <c r="E45" s="143"/>
      <c r="F45" s="140"/>
      <c r="G45" s="140"/>
      <c r="H45" s="140"/>
      <c r="I45" s="140"/>
      <c r="J45" s="140"/>
    </row>
  </sheetData>
  <sheetProtection/>
  <mergeCells count="49">
    <mergeCell ref="A3:D3"/>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J44"/>
    <mergeCell ref="A45:J45"/>
    <mergeCell ref="A7:A8"/>
    <mergeCell ref="B7:B8"/>
    <mergeCell ref="C7:C8"/>
    <mergeCell ref="D4:D6"/>
    <mergeCell ref="E3:E6"/>
    <mergeCell ref="F3:F6"/>
    <mergeCell ref="G3:G6"/>
    <mergeCell ref="H3:H6"/>
    <mergeCell ref="I3:I6"/>
    <mergeCell ref="J3:J6"/>
    <mergeCell ref="A4:C6"/>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H38"/>
  <sheetViews>
    <sheetView workbookViewId="0" topLeftCell="A1">
      <selection activeCell="C23" sqref="C23"/>
    </sheetView>
  </sheetViews>
  <sheetFormatPr defaultColWidth="9.140625" defaultRowHeight="12.75"/>
  <cols>
    <col min="1" max="1" width="32.7109375" style="0" customWidth="1"/>
    <col min="2" max="2" width="5.421875" style="0" customWidth="1"/>
    <col min="3" max="3" width="21.421875" style="0" customWidth="1"/>
    <col min="4" max="4" width="36.57421875" style="0" customWidth="1"/>
    <col min="5" max="5" width="5.421875" style="0" customWidth="1"/>
    <col min="6" max="8" width="21.421875" style="0" customWidth="1"/>
  </cols>
  <sheetData>
    <row r="1" spans="1:8" ht="27.75" customHeight="1">
      <c r="A1" s="102"/>
      <c r="B1" s="102"/>
      <c r="C1" s="102"/>
      <c r="D1" s="101" t="s">
        <v>198</v>
      </c>
      <c r="E1" s="102"/>
      <c r="F1" s="102"/>
      <c r="G1" s="102"/>
      <c r="H1" s="102"/>
    </row>
    <row r="2" spans="1:8" ht="15" customHeight="1">
      <c r="A2" s="28" t="s">
        <v>1</v>
      </c>
      <c r="B2" s="29"/>
      <c r="C2" s="29"/>
      <c r="D2" s="30"/>
      <c r="E2" s="29"/>
      <c r="F2" s="29"/>
      <c r="G2" s="29"/>
      <c r="H2" s="125" t="s">
        <v>2</v>
      </c>
    </row>
    <row r="3" spans="1:8" ht="19.5" customHeight="1">
      <c r="A3" s="106" t="s">
        <v>199</v>
      </c>
      <c r="B3" s="107" t="s">
        <v>199</v>
      </c>
      <c r="C3" s="107" t="s">
        <v>199</v>
      </c>
      <c r="D3" s="107" t="s">
        <v>200</v>
      </c>
      <c r="E3" s="107" t="s">
        <v>200</v>
      </c>
      <c r="F3" s="107" t="s">
        <v>200</v>
      </c>
      <c r="G3" s="107" t="s">
        <v>200</v>
      </c>
      <c r="H3" s="107" t="s">
        <v>200</v>
      </c>
    </row>
    <row r="4" spans="1:8" ht="19.5" customHeight="1">
      <c r="A4" s="121" t="s">
        <v>201</v>
      </c>
      <c r="B4" s="120" t="s">
        <v>6</v>
      </c>
      <c r="C4" s="120" t="s">
        <v>202</v>
      </c>
      <c r="D4" s="120" t="s">
        <v>203</v>
      </c>
      <c r="E4" s="120" t="s">
        <v>6</v>
      </c>
      <c r="F4" s="107" t="s">
        <v>119</v>
      </c>
      <c r="G4" s="120" t="s">
        <v>204</v>
      </c>
      <c r="H4" s="120" t="s">
        <v>205</v>
      </c>
    </row>
    <row r="5" spans="1:8" ht="19.5" customHeight="1">
      <c r="A5" s="121" t="s">
        <v>201</v>
      </c>
      <c r="B5" s="120" t="s">
        <v>6</v>
      </c>
      <c r="C5" s="120" t="s">
        <v>202</v>
      </c>
      <c r="D5" s="120" t="s">
        <v>203</v>
      </c>
      <c r="E5" s="120" t="s">
        <v>6</v>
      </c>
      <c r="F5" s="107" t="s">
        <v>119</v>
      </c>
      <c r="G5" s="120" t="s">
        <v>204</v>
      </c>
      <c r="H5" s="120" t="s">
        <v>205</v>
      </c>
    </row>
    <row r="6" spans="1:8" ht="19.5" customHeight="1">
      <c r="A6" s="106" t="s">
        <v>206</v>
      </c>
      <c r="B6" s="107"/>
      <c r="C6" s="107" t="s">
        <v>10</v>
      </c>
      <c r="D6" s="107" t="s">
        <v>206</v>
      </c>
      <c r="E6" s="107"/>
      <c r="F6" s="107" t="s">
        <v>11</v>
      </c>
      <c r="G6" s="107" t="s">
        <v>19</v>
      </c>
      <c r="H6" s="107" t="s">
        <v>23</v>
      </c>
    </row>
    <row r="7" spans="1:8" ht="19.5" customHeight="1">
      <c r="A7" s="108" t="s">
        <v>207</v>
      </c>
      <c r="B7" s="107" t="s">
        <v>10</v>
      </c>
      <c r="C7" s="111">
        <v>33855669.08</v>
      </c>
      <c r="D7" s="113" t="s">
        <v>13</v>
      </c>
      <c r="E7" s="107" t="s">
        <v>17</v>
      </c>
      <c r="F7" s="111">
        <v>5500</v>
      </c>
      <c r="G7" s="111">
        <v>5500</v>
      </c>
      <c r="H7" s="111"/>
    </row>
    <row r="8" spans="1:8" ht="19.5" customHeight="1">
      <c r="A8" s="108" t="s">
        <v>208</v>
      </c>
      <c r="B8" s="107" t="s">
        <v>11</v>
      </c>
      <c r="C8" s="111">
        <v>55000</v>
      </c>
      <c r="D8" s="113" t="s">
        <v>16</v>
      </c>
      <c r="E8" s="107" t="s">
        <v>21</v>
      </c>
      <c r="F8" s="111"/>
      <c r="G8" s="111"/>
      <c r="H8" s="111"/>
    </row>
    <row r="9" spans="1:8" ht="19.5" customHeight="1">
      <c r="A9" s="108"/>
      <c r="B9" s="107" t="s">
        <v>19</v>
      </c>
      <c r="C9" s="126"/>
      <c r="D9" s="113" t="s">
        <v>20</v>
      </c>
      <c r="E9" s="107" t="s">
        <v>25</v>
      </c>
      <c r="F9" s="111"/>
      <c r="G9" s="111"/>
      <c r="H9" s="111"/>
    </row>
    <row r="10" spans="1:8" ht="19.5" customHeight="1">
      <c r="A10" s="108"/>
      <c r="B10" s="107" t="s">
        <v>23</v>
      </c>
      <c r="C10" s="126"/>
      <c r="D10" s="113" t="s">
        <v>24</v>
      </c>
      <c r="E10" s="107" t="s">
        <v>29</v>
      </c>
      <c r="F10" s="111">
        <v>20000</v>
      </c>
      <c r="G10" s="111">
        <v>20000</v>
      </c>
      <c r="H10" s="111"/>
    </row>
    <row r="11" spans="1:8" ht="19.5" customHeight="1">
      <c r="A11" s="108"/>
      <c r="B11" s="107" t="s">
        <v>27</v>
      </c>
      <c r="C11" s="126"/>
      <c r="D11" s="113" t="s">
        <v>28</v>
      </c>
      <c r="E11" s="107" t="s">
        <v>33</v>
      </c>
      <c r="F11" s="111">
        <v>28011467.72</v>
      </c>
      <c r="G11" s="111">
        <v>28011467.72</v>
      </c>
      <c r="H11" s="111"/>
    </row>
    <row r="12" spans="1:8" ht="19.5" customHeight="1">
      <c r="A12" s="108"/>
      <c r="B12" s="107" t="s">
        <v>31</v>
      </c>
      <c r="C12" s="126"/>
      <c r="D12" s="113" t="s">
        <v>32</v>
      </c>
      <c r="E12" s="107" t="s">
        <v>37</v>
      </c>
      <c r="F12" s="111"/>
      <c r="G12" s="111"/>
      <c r="H12" s="111"/>
    </row>
    <row r="13" spans="1:8" ht="19.5" customHeight="1">
      <c r="A13" s="108"/>
      <c r="B13" s="107" t="s">
        <v>35</v>
      </c>
      <c r="C13" s="126"/>
      <c r="D13" s="113" t="s">
        <v>36</v>
      </c>
      <c r="E13" s="107" t="s">
        <v>40</v>
      </c>
      <c r="F13" s="111"/>
      <c r="G13" s="111"/>
      <c r="H13" s="111"/>
    </row>
    <row r="14" spans="1:8" ht="19.5" customHeight="1">
      <c r="A14" s="108"/>
      <c r="B14" s="107" t="s">
        <v>38</v>
      </c>
      <c r="C14" s="126"/>
      <c r="D14" s="113" t="s">
        <v>39</v>
      </c>
      <c r="E14" s="107" t="s">
        <v>43</v>
      </c>
      <c r="F14" s="111">
        <v>2543994.36</v>
      </c>
      <c r="G14" s="111">
        <v>2543994.36</v>
      </c>
      <c r="H14" s="111"/>
    </row>
    <row r="15" spans="1:8" ht="19.5" customHeight="1">
      <c r="A15" s="108"/>
      <c r="B15" s="107" t="s">
        <v>41</v>
      </c>
      <c r="C15" s="126"/>
      <c r="D15" s="113" t="s">
        <v>42</v>
      </c>
      <c r="E15" s="107" t="s">
        <v>46</v>
      </c>
      <c r="F15" s="111">
        <v>1903820</v>
      </c>
      <c r="G15" s="111">
        <v>1903820</v>
      </c>
      <c r="H15" s="111"/>
    </row>
    <row r="16" spans="1:8" ht="19.5" customHeight="1">
      <c r="A16" s="108"/>
      <c r="B16" s="107" t="s">
        <v>44</v>
      </c>
      <c r="C16" s="126"/>
      <c r="D16" s="113" t="s">
        <v>45</v>
      </c>
      <c r="E16" s="107" t="s">
        <v>49</v>
      </c>
      <c r="F16" s="111"/>
      <c r="G16" s="111"/>
      <c r="H16" s="111"/>
    </row>
    <row r="17" spans="1:8" ht="19.5" customHeight="1">
      <c r="A17" s="108"/>
      <c r="B17" s="107" t="s">
        <v>47</v>
      </c>
      <c r="C17" s="126"/>
      <c r="D17" s="113" t="s">
        <v>48</v>
      </c>
      <c r="E17" s="107" t="s">
        <v>52</v>
      </c>
      <c r="F17" s="111"/>
      <c r="G17" s="111"/>
      <c r="H17" s="111"/>
    </row>
    <row r="18" spans="1:8" ht="19.5" customHeight="1">
      <c r="A18" s="108"/>
      <c r="B18" s="107" t="s">
        <v>50</v>
      </c>
      <c r="C18" s="126"/>
      <c r="D18" s="113" t="s">
        <v>51</v>
      </c>
      <c r="E18" s="107" t="s">
        <v>55</v>
      </c>
      <c r="F18" s="111"/>
      <c r="G18" s="111"/>
      <c r="H18" s="111"/>
    </row>
    <row r="19" spans="1:8" ht="19.5" customHeight="1">
      <c r="A19" s="108"/>
      <c r="B19" s="107" t="s">
        <v>53</v>
      </c>
      <c r="C19" s="126"/>
      <c r="D19" s="113" t="s">
        <v>54</v>
      </c>
      <c r="E19" s="107" t="s">
        <v>58</v>
      </c>
      <c r="F19" s="111"/>
      <c r="G19" s="111"/>
      <c r="H19" s="111"/>
    </row>
    <row r="20" spans="1:8" ht="19.5" customHeight="1">
      <c r="A20" s="108"/>
      <c r="B20" s="107" t="s">
        <v>56</v>
      </c>
      <c r="C20" s="126"/>
      <c r="D20" s="113" t="s">
        <v>57</v>
      </c>
      <c r="E20" s="107" t="s">
        <v>61</v>
      </c>
      <c r="F20" s="111"/>
      <c r="G20" s="111"/>
      <c r="H20" s="111"/>
    </row>
    <row r="21" spans="1:8" ht="19.5" customHeight="1">
      <c r="A21" s="108"/>
      <c r="B21" s="107" t="s">
        <v>59</v>
      </c>
      <c r="C21" s="126"/>
      <c r="D21" s="113" t="s">
        <v>60</v>
      </c>
      <c r="E21" s="107" t="s">
        <v>64</v>
      </c>
      <c r="F21" s="111"/>
      <c r="G21" s="111"/>
      <c r="H21" s="111"/>
    </row>
    <row r="22" spans="1:8" ht="19.5" customHeight="1">
      <c r="A22" s="108"/>
      <c r="B22" s="107" t="s">
        <v>62</v>
      </c>
      <c r="C22" s="126"/>
      <c r="D22" s="113" t="s">
        <v>63</v>
      </c>
      <c r="E22" s="107" t="s">
        <v>67</v>
      </c>
      <c r="F22" s="111"/>
      <c r="G22" s="111"/>
      <c r="H22" s="111"/>
    </row>
    <row r="23" spans="1:8" ht="19.5" customHeight="1">
      <c r="A23" s="108"/>
      <c r="B23" s="107" t="s">
        <v>65</v>
      </c>
      <c r="C23" s="126"/>
      <c r="D23" s="113" t="s">
        <v>66</v>
      </c>
      <c r="E23" s="107" t="s">
        <v>70</v>
      </c>
      <c r="F23" s="111"/>
      <c r="G23" s="111"/>
      <c r="H23" s="111"/>
    </row>
    <row r="24" spans="1:8" ht="19.5" customHeight="1">
      <c r="A24" s="108"/>
      <c r="B24" s="107" t="s">
        <v>68</v>
      </c>
      <c r="C24" s="126"/>
      <c r="D24" s="113" t="s">
        <v>69</v>
      </c>
      <c r="E24" s="107" t="s">
        <v>73</v>
      </c>
      <c r="F24" s="111"/>
      <c r="G24" s="111"/>
      <c r="H24" s="111"/>
    </row>
    <row r="25" spans="1:8" ht="19.5" customHeight="1">
      <c r="A25" s="108"/>
      <c r="B25" s="107" t="s">
        <v>71</v>
      </c>
      <c r="C25" s="126"/>
      <c r="D25" s="113" t="s">
        <v>72</v>
      </c>
      <c r="E25" s="107" t="s">
        <v>76</v>
      </c>
      <c r="F25" s="111">
        <v>1411087</v>
      </c>
      <c r="G25" s="111">
        <v>1411087</v>
      </c>
      <c r="H25" s="111"/>
    </row>
    <row r="26" spans="1:8" ht="19.5" customHeight="1">
      <c r="A26" s="108"/>
      <c r="B26" s="107" t="s">
        <v>74</v>
      </c>
      <c r="C26" s="126"/>
      <c r="D26" s="113" t="s">
        <v>75</v>
      </c>
      <c r="E26" s="107" t="s">
        <v>79</v>
      </c>
      <c r="F26" s="111"/>
      <c r="G26" s="111"/>
      <c r="H26" s="111"/>
    </row>
    <row r="27" spans="1:8" ht="19.5" customHeight="1">
      <c r="A27" s="108"/>
      <c r="B27" s="107" t="s">
        <v>77</v>
      </c>
      <c r="C27" s="126"/>
      <c r="D27" s="113" t="s">
        <v>78</v>
      </c>
      <c r="E27" s="107" t="s">
        <v>82</v>
      </c>
      <c r="F27" s="111"/>
      <c r="G27" s="111"/>
      <c r="H27" s="111"/>
    </row>
    <row r="28" spans="1:8" ht="19.5" customHeight="1">
      <c r="A28" s="108"/>
      <c r="B28" s="107" t="s">
        <v>80</v>
      </c>
      <c r="C28" s="126"/>
      <c r="D28" s="113" t="s">
        <v>81</v>
      </c>
      <c r="E28" s="107" t="s">
        <v>85</v>
      </c>
      <c r="F28" s="111">
        <v>55000</v>
      </c>
      <c r="G28" s="111"/>
      <c r="H28" s="111">
        <v>55000</v>
      </c>
    </row>
    <row r="29" spans="1:8" ht="19.5" customHeight="1">
      <c r="A29" s="108"/>
      <c r="B29" s="107" t="s">
        <v>83</v>
      </c>
      <c r="C29" s="126"/>
      <c r="D29" s="113" t="s">
        <v>84</v>
      </c>
      <c r="E29" s="107" t="s">
        <v>88</v>
      </c>
      <c r="F29" s="111"/>
      <c r="G29" s="111"/>
      <c r="H29" s="111"/>
    </row>
    <row r="30" spans="1:8" ht="19.5" customHeight="1">
      <c r="A30" s="108"/>
      <c r="B30" s="107" t="s">
        <v>86</v>
      </c>
      <c r="C30" s="126"/>
      <c r="D30" s="145" t="s">
        <v>87</v>
      </c>
      <c r="E30" s="107" t="s">
        <v>92</v>
      </c>
      <c r="F30" s="111"/>
      <c r="G30" s="111"/>
      <c r="H30" s="111"/>
    </row>
    <row r="31" spans="1:8" ht="19.5" customHeight="1">
      <c r="A31" s="106" t="s">
        <v>89</v>
      </c>
      <c r="B31" s="107" t="s">
        <v>90</v>
      </c>
      <c r="C31" s="111">
        <v>33910669.08</v>
      </c>
      <c r="D31" s="107" t="s">
        <v>91</v>
      </c>
      <c r="E31" s="107" t="s">
        <v>96</v>
      </c>
      <c r="F31" s="111">
        <v>33950869.08</v>
      </c>
      <c r="G31" s="111">
        <v>33895869.08</v>
      </c>
      <c r="H31" s="111">
        <v>55000</v>
      </c>
    </row>
    <row r="32" spans="1:8" ht="19.5" customHeight="1">
      <c r="A32" s="108" t="s">
        <v>209</v>
      </c>
      <c r="B32" s="107" t="s">
        <v>94</v>
      </c>
      <c r="C32" s="111">
        <v>42300</v>
      </c>
      <c r="D32" s="145" t="s">
        <v>210</v>
      </c>
      <c r="E32" s="107" t="s">
        <v>100</v>
      </c>
      <c r="F32" s="111">
        <v>2100</v>
      </c>
      <c r="G32" s="111">
        <v>2100</v>
      </c>
      <c r="H32" s="111"/>
    </row>
    <row r="33" spans="1:8" ht="19.5" customHeight="1">
      <c r="A33" s="108" t="s">
        <v>207</v>
      </c>
      <c r="B33" s="107" t="s">
        <v>98</v>
      </c>
      <c r="C33" s="111">
        <v>42300</v>
      </c>
      <c r="D33" s="145"/>
      <c r="E33" s="107" t="s">
        <v>103</v>
      </c>
      <c r="F33" s="126"/>
      <c r="G33" s="126"/>
      <c r="H33" s="126"/>
    </row>
    <row r="34" spans="1:8" ht="19.5" customHeight="1">
      <c r="A34" s="108" t="s">
        <v>208</v>
      </c>
      <c r="B34" s="107" t="s">
        <v>102</v>
      </c>
      <c r="C34" s="111"/>
      <c r="D34" s="145"/>
      <c r="E34" s="107" t="s">
        <v>211</v>
      </c>
      <c r="F34" s="126"/>
      <c r="G34" s="126"/>
      <c r="H34" s="126"/>
    </row>
    <row r="35" spans="1:8" ht="19.5" customHeight="1">
      <c r="A35" s="106" t="s">
        <v>101</v>
      </c>
      <c r="B35" s="107" t="s">
        <v>14</v>
      </c>
      <c r="C35" s="111">
        <v>33952969.08</v>
      </c>
      <c r="D35" s="107" t="s">
        <v>101</v>
      </c>
      <c r="E35" s="107" t="s">
        <v>212</v>
      </c>
      <c r="F35" s="111">
        <v>33952969.08</v>
      </c>
      <c r="G35" s="111">
        <v>33897969.08</v>
      </c>
      <c r="H35" s="111">
        <v>55000</v>
      </c>
    </row>
    <row r="36" spans="1:8" ht="19.5" customHeight="1">
      <c r="A36" s="146" t="s">
        <v>213</v>
      </c>
      <c r="B36" s="147" t="s">
        <v>213</v>
      </c>
      <c r="C36" s="147" t="s">
        <v>213</v>
      </c>
      <c r="D36" s="147" t="s">
        <v>213</v>
      </c>
      <c r="E36" s="147" t="s">
        <v>213</v>
      </c>
      <c r="F36" s="147" t="s">
        <v>213</v>
      </c>
      <c r="G36" s="147" t="s">
        <v>213</v>
      </c>
      <c r="H36" s="147" t="s">
        <v>213</v>
      </c>
    </row>
    <row r="37" spans="1:8" ht="409.5" customHeight="1">
      <c r="A37" s="148"/>
      <c r="B37" s="148"/>
      <c r="C37" s="148"/>
      <c r="D37" s="149"/>
      <c r="E37" s="148"/>
      <c r="F37" s="148"/>
      <c r="G37" s="148"/>
      <c r="H37" s="148"/>
    </row>
    <row r="38" spans="1:8" ht="409.5" customHeight="1">
      <c r="A38" s="148"/>
      <c r="B38" s="148"/>
      <c r="C38" s="148"/>
      <c r="D38" s="150"/>
      <c r="E38" s="148"/>
      <c r="F38" s="148"/>
      <c r="G38" s="148"/>
      <c r="H38" s="148"/>
    </row>
  </sheetData>
  <sheetProtection/>
  <mergeCells count="13">
    <mergeCell ref="A3:C3"/>
    <mergeCell ref="D3:H3"/>
    <mergeCell ref="A36:H36"/>
    <mergeCell ref="A37:H37"/>
    <mergeCell ref="A38:H38"/>
    <mergeCell ref="A4:A5"/>
    <mergeCell ref="B4:B5"/>
    <mergeCell ref="C4:C5"/>
    <mergeCell ref="D4:D5"/>
    <mergeCell ref="E4:E5"/>
    <mergeCell ref="F4:F5"/>
    <mergeCell ref="G4:G5"/>
    <mergeCell ref="H4:H5"/>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Q42"/>
  <sheetViews>
    <sheetView workbookViewId="0" topLeftCell="A1">
      <selection activeCell="F11" sqref="F11"/>
    </sheetView>
  </sheetViews>
  <sheetFormatPr defaultColWidth="9.140625" defaultRowHeight="12.75"/>
  <cols>
    <col min="1" max="3" width="3.140625" style="128" customWidth="1"/>
    <col min="4" max="4" width="30.00390625" style="128" customWidth="1"/>
    <col min="5" max="8" width="16.00390625" style="128" customWidth="1"/>
    <col min="9" max="10" width="17.140625" style="128" customWidth="1"/>
    <col min="11" max="17" width="16.00390625" style="128" customWidth="1"/>
    <col min="18" max="16384" width="9.140625" style="128" customWidth="1"/>
  </cols>
  <sheetData>
    <row r="1" spans="1:17" ht="27.75" customHeight="1">
      <c r="A1" s="129"/>
      <c r="B1" s="129"/>
      <c r="C1" s="129"/>
      <c r="D1" s="129"/>
      <c r="E1" s="129"/>
      <c r="F1" s="129"/>
      <c r="G1" s="129"/>
      <c r="H1" s="129"/>
      <c r="I1" s="141" t="s">
        <v>214</v>
      </c>
      <c r="J1" s="129"/>
      <c r="K1" s="129"/>
      <c r="L1" s="129"/>
      <c r="M1" s="129"/>
      <c r="N1" s="129"/>
      <c r="O1" s="129"/>
      <c r="P1" s="129"/>
      <c r="Q1" s="129"/>
    </row>
    <row r="2" spans="1:17" ht="15" customHeight="1">
      <c r="A2" s="130" t="s">
        <v>1</v>
      </c>
      <c r="B2" s="131"/>
      <c r="C2" s="131"/>
      <c r="D2" s="131"/>
      <c r="E2" s="131"/>
      <c r="F2" s="131"/>
      <c r="G2" s="131"/>
      <c r="H2" s="131"/>
      <c r="I2" s="142"/>
      <c r="J2" s="131"/>
      <c r="K2" s="131"/>
      <c r="L2" s="131"/>
      <c r="M2" s="131"/>
      <c r="N2" s="131"/>
      <c r="O2" s="131"/>
      <c r="P2" s="131"/>
      <c r="Q2" s="144" t="s">
        <v>2</v>
      </c>
    </row>
    <row r="3" spans="1:17" ht="19.5" customHeight="1">
      <c r="A3" s="132" t="s">
        <v>5</v>
      </c>
      <c r="B3" s="133" t="s">
        <v>5</v>
      </c>
      <c r="C3" s="133" t="s">
        <v>5</v>
      </c>
      <c r="D3" s="133" t="s">
        <v>5</v>
      </c>
      <c r="E3" s="134" t="s">
        <v>215</v>
      </c>
      <c r="F3" s="134" t="s">
        <v>215</v>
      </c>
      <c r="G3" s="134" t="s">
        <v>215</v>
      </c>
      <c r="H3" s="134" t="s">
        <v>216</v>
      </c>
      <c r="I3" s="134" t="s">
        <v>216</v>
      </c>
      <c r="J3" s="134" t="s">
        <v>216</v>
      </c>
      <c r="K3" s="134" t="s">
        <v>217</v>
      </c>
      <c r="L3" s="134" t="s">
        <v>217</v>
      </c>
      <c r="M3" s="134" t="s">
        <v>217</v>
      </c>
      <c r="N3" s="134" t="s">
        <v>218</v>
      </c>
      <c r="O3" s="134" t="s">
        <v>218</v>
      </c>
      <c r="P3" s="134" t="s">
        <v>218</v>
      </c>
      <c r="Q3" s="134" t="s">
        <v>218</v>
      </c>
    </row>
    <row r="4" spans="1:17" ht="19.5" customHeight="1">
      <c r="A4" s="135" t="s">
        <v>112</v>
      </c>
      <c r="B4" s="134" t="s">
        <v>112</v>
      </c>
      <c r="C4" s="134" t="s">
        <v>112</v>
      </c>
      <c r="D4" s="134" t="s">
        <v>113</v>
      </c>
      <c r="E4" s="134" t="s">
        <v>119</v>
      </c>
      <c r="F4" s="134" t="s">
        <v>219</v>
      </c>
      <c r="G4" s="134" t="s">
        <v>220</v>
      </c>
      <c r="H4" s="134" t="s">
        <v>119</v>
      </c>
      <c r="I4" s="134" t="s">
        <v>192</v>
      </c>
      <c r="J4" s="134" t="s">
        <v>193</v>
      </c>
      <c r="K4" s="134" t="s">
        <v>119</v>
      </c>
      <c r="L4" s="134" t="s">
        <v>192</v>
      </c>
      <c r="M4" s="134" t="s">
        <v>193</v>
      </c>
      <c r="N4" s="134" t="s">
        <v>119</v>
      </c>
      <c r="O4" s="134" t="s">
        <v>219</v>
      </c>
      <c r="P4" s="134" t="s">
        <v>220</v>
      </c>
      <c r="Q4" s="134" t="s">
        <v>220</v>
      </c>
    </row>
    <row r="5" spans="1:17" ht="19.5" customHeight="1">
      <c r="A5" s="135" t="s">
        <v>112</v>
      </c>
      <c r="B5" s="134" t="s">
        <v>112</v>
      </c>
      <c r="C5" s="134" t="s">
        <v>112</v>
      </c>
      <c r="D5" s="134" t="s">
        <v>113</v>
      </c>
      <c r="E5" s="134" t="s">
        <v>119</v>
      </c>
      <c r="F5" s="134" t="s">
        <v>219</v>
      </c>
      <c r="G5" s="134" t="s">
        <v>220</v>
      </c>
      <c r="H5" s="134" t="s">
        <v>119</v>
      </c>
      <c r="I5" s="134" t="s">
        <v>192</v>
      </c>
      <c r="J5" s="134" t="s">
        <v>193</v>
      </c>
      <c r="K5" s="134" t="s">
        <v>119</v>
      </c>
      <c r="L5" s="134" t="s">
        <v>192</v>
      </c>
      <c r="M5" s="134" t="s">
        <v>193</v>
      </c>
      <c r="N5" s="134" t="s">
        <v>119</v>
      </c>
      <c r="O5" s="134" t="s">
        <v>219</v>
      </c>
      <c r="P5" s="134" t="s">
        <v>221</v>
      </c>
      <c r="Q5" s="134" t="s">
        <v>222</v>
      </c>
    </row>
    <row r="6" spans="1:17" ht="19.5" customHeight="1">
      <c r="A6" s="135" t="s">
        <v>112</v>
      </c>
      <c r="B6" s="134" t="s">
        <v>112</v>
      </c>
      <c r="C6" s="134" t="s">
        <v>112</v>
      </c>
      <c r="D6" s="134" t="s">
        <v>113</v>
      </c>
      <c r="E6" s="134" t="s">
        <v>119</v>
      </c>
      <c r="F6" s="134" t="s">
        <v>219</v>
      </c>
      <c r="G6" s="134" t="s">
        <v>220</v>
      </c>
      <c r="H6" s="134" t="s">
        <v>119</v>
      </c>
      <c r="I6" s="134" t="s">
        <v>192</v>
      </c>
      <c r="J6" s="134" t="s">
        <v>193</v>
      </c>
      <c r="K6" s="134" t="s">
        <v>119</v>
      </c>
      <c r="L6" s="134" t="s">
        <v>192</v>
      </c>
      <c r="M6" s="134" t="s">
        <v>193</v>
      </c>
      <c r="N6" s="134" t="s">
        <v>119</v>
      </c>
      <c r="O6" s="134" t="s">
        <v>219</v>
      </c>
      <c r="P6" s="134" t="s">
        <v>221</v>
      </c>
      <c r="Q6" s="134" t="s">
        <v>222</v>
      </c>
    </row>
    <row r="7" spans="1:17" ht="19.5" customHeight="1">
      <c r="A7" s="135" t="s">
        <v>116</v>
      </c>
      <c r="B7" s="134" t="s">
        <v>117</v>
      </c>
      <c r="C7" s="134" t="s">
        <v>118</v>
      </c>
      <c r="D7" s="133" t="s">
        <v>9</v>
      </c>
      <c r="E7" s="136" t="s">
        <v>10</v>
      </c>
      <c r="F7" s="136" t="s">
        <v>11</v>
      </c>
      <c r="G7" s="136" t="s">
        <v>19</v>
      </c>
      <c r="H7" s="136" t="s">
        <v>23</v>
      </c>
      <c r="I7" s="136" t="s">
        <v>27</v>
      </c>
      <c r="J7" s="136" t="s">
        <v>31</v>
      </c>
      <c r="K7" s="136" t="s">
        <v>35</v>
      </c>
      <c r="L7" s="136" t="s">
        <v>38</v>
      </c>
      <c r="M7" s="136" t="s">
        <v>41</v>
      </c>
      <c r="N7" s="136" t="s">
        <v>44</v>
      </c>
      <c r="O7" s="136" t="s">
        <v>47</v>
      </c>
      <c r="P7" s="136" t="s">
        <v>50</v>
      </c>
      <c r="Q7" s="136" t="s">
        <v>53</v>
      </c>
    </row>
    <row r="8" spans="1:17" ht="19.5" customHeight="1">
      <c r="A8" s="135" t="s">
        <v>116</v>
      </c>
      <c r="B8" s="134" t="s">
        <v>117</v>
      </c>
      <c r="C8" s="134" t="s">
        <v>118</v>
      </c>
      <c r="D8" s="134" t="s">
        <v>119</v>
      </c>
      <c r="E8" s="137">
        <v>42300</v>
      </c>
      <c r="F8" s="137">
        <v>40800</v>
      </c>
      <c r="G8" s="137">
        <v>1500</v>
      </c>
      <c r="H8" s="137">
        <v>33855669.08</v>
      </c>
      <c r="I8" s="137">
        <v>29204400.58</v>
      </c>
      <c r="J8" s="137">
        <v>4651268.5</v>
      </c>
      <c r="K8" s="137">
        <v>33895869.08</v>
      </c>
      <c r="L8" s="137">
        <v>29244600.58</v>
      </c>
      <c r="M8" s="137">
        <v>4651268.5</v>
      </c>
      <c r="N8" s="137">
        <v>2100</v>
      </c>
      <c r="O8" s="137">
        <v>600</v>
      </c>
      <c r="P8" s="137"/>
      <c r="Q8" s="137">
        <v>1500</v>
      </c>
    </row>
    <row r="9" spans="1:17" ht="19.5" customHeight="1">
      <c r="A9" s="138" t="s">
        <v>120</v>
      </c>
      <c r="B9" s="139" t="s">
        <v>120</v>
      </c>
      <c r="C9" s="139" t="s">
        <v>120</v>
      </c>
      <c r="D9" s="139" t="s">
        <v>121</v>
      </c>
      <c r="E9" s="137"/>
      <c r="F9" s="137"/>
      <c r="G9" s="137"/>
      <c r="H9" s="137">
        <v>5500</v>
      </c>
      <c r="I9" s="137"/>
      <c r="J9" s="137">
        <v>5500</v>
      </c>
      <c r="K9" s="137">
        <v>5500</v>
      </c>
      <c r="L9" s="137"/>
      <c r="M9" s="137">
        <v>5500</v>
      </c>
      <c r="N9" s="137"/>
      <c r="O9" s="137"/>
      <c r="P9" s="137"/>
      <c r="Q9" s="137"/>
    </row>
    <row r="10" spans="1:17" ht="19.5" customHeight="1">
      <c r="A10" s="138" t="s">
        <v>122</v>
      </c>
      <c r="B10" s="139" t="s">
        <v>122</v>
      </c>
      <c r="C10" s="139" t="s">
        <v>122</v>
      </c>
      <c r="D10" s="139" t="s">
        <v>123</v>
      </c>
      <c r="E10" s="137"/>
      <c r="F10" s="137"/>
      <c r="G10" s="137"/>
      <c r="H10" s="137">
        <v>5500</v>
      </c>
      <c r="I10" s="137"/>
      <c r="J10" s="137">
        <v>5500</v>
      </c>
      <c r="K10" s="137">
        <v>5500</v>
      </c>
      <c r="L10" s="137"/>
      <c r="M10" s="137">
        <v>5500</v>
      </c>
      <c r="N10" s="137"/>
      <c r="O10" s="137"/>
      <c r="P10" s="137"/>
      <c r="Q10" s="137"/>
    </row>
    <row r="11" spans="1:17" ht="19.5" customHeight="1">
      <c r="A11" s="138" t="s">
        <v>124</v>
      </c>
      <c r="B11" s="139" t="s">
        <v>124</v>
      </c>
      <c r="C11" s="139" t="s">
        <v>124</v>
      </c>
      <c r="D11" s="139" t="s">
        <v>125</v>
      </c>
      <c r="E11" s="137"/>
      <c r="F11" s="137"/>
      <c r="G11" s="137"/>
      <c r="H11" s="137">
        <v>5500</v>
      </c>
      <c r="I11" s="137"/>
      <c r="J11" s="137">
        <v>5500</v>
      </c>
      <c r="K11" s="137">
        <v>5500</v>
      </c>
      <c r="L11" s="137"/>
      <c r="M11" s="137">
        <v>5500</v>
      </c>
      <c r="N11" s="137"/>
      <c r="O11" s="137"/>
      <c r="P11" s="137"/>
      <c r="Q11" s="137"/>
    </row>
    <row r="12" spans="1:17" ht="19.5" customHeight="1">
      <c r="A12" s="138" t="s">
        <v>126</v>
      </c>
      <c r="B12" s="139" t="s">
        <v>126</v>
      </c>
      <c r="C12" s="139" t="s">
        <v>126</v>
      </c>
      <c r="D12" s="139" t="s">
        <v>127</v>
      </c>
      <c r="E12" s="137"/>
      <c r="F12" s="137"/>
      <c r="G12" s="137"/>
      <c r="H12" s="137">
        <v>20000</v>
      </c>
      <c r="I12" s="137"/>
      <c r="J12" s="137">
        <v>20000</v>
      </c>
      <c r="K12" s="137">
        <v>20000</v>
      </c>
      <c r="L12" s="137"/>
      <c r="M12" s="137">
        <v>20000</v>
      </c>
      <c r="N12" s="137"/>
      <c r="O12" s="137"/>
      <c r="P12" s="137"/>
      <c r="Q12" s="137"/>
    </row>
    <row r="13" spans="1:17" ht="19.5" customHeight="1">
      <c r="A13" s="138" t="s">
        <v>128</v>
      </c>
      <c r="B13" s="139" t="s">
        <v>128</v>
      </c>
      <c r="C13" s="139" t="s">
        <v>128</v>
      </c>
      <c r="D13" s="139" t="s">
        <v>129</v>
      </c>
      <c r="E13" s="137"/>
      <c r="F13" s="137"/>
      <c r="G13" s="137"/>
      <c r="H13" s="137">
        <v>20000</v>
      </c>
      <c r="I13" s="137"/>
      <c r="J13" s="137">
        <v>20000</v>
      </c>
      <c r="K13" s="137">
        <v>20000</v>
      </c>
      <c r="L13" s="137"/>
      <c r="M13" s="137">
        <v>20000</v>
      </c>
      <c r="N13" s="137"/>
      <c r="O13" s="137"/>
      <c r="P13" s="137"/>
      <c r="Q13" s="137"/>
    </row>
    <row r="14" spans="1:17" ht="19.5" customHeight="1">
      <c r="A14" s="138" t="s">
        <v>130</v>
      </c>
      <c r="B14" s="139" t="s">
        <v>130</v>
      </c>
      <c r="C14" s="139" t="s">
        <v>130</v>
      </c>
      <c r="D14" s="139" t="s">
        <v>131</v>
      </c>
      <c r="E14" s="137"/>
      <c r="F14" s="137"/>
      <c r="G14" s="137"/>
      <c r="H14" s="137">
        <v>20000</v>
      </c>
      <c r="I14" s="137"/>
      <c r="J14" s="137">
        <v>20000</v>
      </c>
      <c r="K14" s="137">
        <v>20000</v>
      </c>
      <c r="L14" s="137"/>
      <c r="M14" s="137">
        <v>20000</v>
      </c>
      <c r="N14" s="137"/>
      <c r="O14" s="137"/>
      <c r="P14" s="137"/>
      <c r="Q14" s="137"/>
    </row>
    <row r="15" spans="1:17" ht="19.5" customHeight="1">
      <c r="A15" s="138" t="s">
        <v>132</v>
      </c>
      <c r="B15" s="139" t="s">
        <v>132</v>
      </c>
      <c r="C15" s="139" t="s">
        <v>132</v>
      </c>
      <c r="D15" s="139" t="s">
        <v>133</v>
      </c>
      <c r="E15" s="137">
        <v>42300</v>
      </c>
      <c r="F15" s="137">
        <v>40800</v>
      </c>
      <c r="G15" s="137">
        <v>1500</v>
      </c>
      <c r="H15" s="137">
        <v>27971267.72</v>
      </c>
      <c r="I15" s="137">
        <v>23345499.22</v>
      </c>
      <c r="J15" s="137">
        <v>4625768.5</v>
      </c>
      <c r="K15" s="137">
        <v>28011467.72</v>
      </c>
      <c r="L15" s="137">
        <v>23385699.22</v>
      </c>
      <c r="M15" s="137">
        <v>4625768.5</v>
      </c>
      <c r="N15" s="137">
        <v>2100</v>
      </c>
      <c r="O15" s="137">
        <v>600</v>
      </c>
      <c r="P15" s="137"/>
      <c r="Q15" s="137">
        <v>1500</v>
      </c>
    </row>
    <row r="16" spans="1:17" ht="19.5" customHeight="1">
      <c r="A16" s="138" t="s">
        <v>134</v>
      </c>
      <c r="B16" s="139" t="s">
        <v>134</v>
      </c>
      <c r="C16" s="139" t="s">
        <v>134</v>
      </c>
      <c r="D16" s="139" t="s">
        <v>135</v>
      </c>
      <c r="E16" s="137">
        <v>40800</v>
      </c>
      <c r="F16" s="137">
        <v>40800</v>
      </c>
      <c r="G16" s="137"/>
      <c r="H16" s="137">
        <v>27800706.92</v>
      </c>
      <c r="I16" s="137">
        <v>23238044.42</v>
      </c>
      <c r="J16" s="137">
        <v>4562662.5</v>
      </c>
      <c r="K16" s="137">
        <v>27840906.92</v>
      </c>
      <c r="L16" s="137">
        <v>23278244.42</v>
      </c>
      <c r="M16" s="137">
        <v>4562662.5</v>
      </c>
      <c r="N16" s="137">
        <v>600</v>
      </c>
      <c r="O16" s="137">
        <v>600</v>
      </c>
      <c r="P16" s="137"/>
      <c r="Q16" s="137"/>
    </row>
    <row r="17" spans="1:17" ht="19.5" customHeight="1">
      <c r="A17" s="138" t="s">
        <v>136</v>
      </c>
      <c r="B17" s="139" t="s">
        <v>136</v>
      </c>
      <c r="C17" s="139" t="s">
        <v>136</v>
      </c>
      <c r="D17" s="139" t="s">
        <v>137</v>
      </c>
      <c r="E17" s="137">
        <v>10800</v>
      </c>
      <c r="F17" s="137">
        <v>10800</v>
      </c>
      <c r="G17" s="137"/>
      <c r="H17" s="137">
        <v>91800</v>
      </c>
      <c r="I17" s="137">
        <v>91800</v>
      </c>
      <c r="J17" s="137"/>
      <c r="K17" s="137">
        <v>102600</v>
      </c>
      <c r="L17" s="137">
        <v>102600</v>
      </c>
      <c r="M17" s="137"/>
      <c r="N17" s="137"/>
      <c r="O17" s="137"/>
      <c r="P17" s="137"/>
      <c r="Q17" s="137"/>
    </row>
    <row r="18" spans="1:17" ht="19.5" customHeight="1">
      <c r="A18" s="138" t="s">
        <v>138</v>
      </c>
      <c r="B18" s="139" t="s">
        <v>138</v>
      </c>
      <c r="C18" s="139" t="s">
        <v>138</v>
      </c>
      <c r="D18" s="139" t="s">
        <v>139</v>
      </c>
      <c r="E18" s="137"/>
      <c r="F18" s="137"/>
      <c r="G18" s="137"/>
      <c r="H18" s="137">
        <v>25302302.22</v>
      </c>
      <c r="I18" s="137">
        <v>22193052.22</v>
      </c>
      <c r="J18" s="137">
        <v>3109250</v>
      </c>
      <c r="K18" s="137">
        <v>25301702.22</v>
      </c>
      <c r="L18" s="137">
        <v>22192452.22</v>
      </c>
      <c r="M18" s="137">
        <v>3109250</v>
      </c>
      <c r="N18" s="137">
        <v>600</v>
      </c>
      <c r="O18" s="137">
        <v>600</v>
      </c>
      <c r="P18" s="137"/>
      <c r="Q18" s="137"/>
    </row>
    <row r="19" spans="1:17" ht="19.5" customHeight="1">
      <c r="A19" s="138" t="s">
        <v>140</v>
      </c>
      <c r="B19" s="139" t="s">
        <v>140</v>
      </c>
      <c r="C19" s="139" t="s">
        <v>140</v>
      </c>
      <c r="D19" s="139" t="s">
        <v>141</v>
      </c>
      <c r="E19" s="137"/>
      <c r="F19" s="137"/>
      <c r="G19" s="137"/>
      <c r="H19" s="137">
        <v>1817704.7</v>
      </c>
      <c r="I19" s="137">
        <v>548292.2</v>
      </c>
      <c r="J19" s="137">
        <v>1269412.5</v>
      </c>
      <c r="K19" s="137">
        <v>1817704.7</v>
      </c>
      <c r="L19" s="137">
        <v>548292.2</v>
      </c>
      <c r="M19" s="137">
        <v>1269412.5</v>
      </c>
      <c r="N19" s="137"/>
      <c r="O19" s="137"/>
      <c r="P19" s="137"/>
      <c r="Q19" s="137"/>
    </row>
    <row r="20" spans="1:17" ht="19.5" customHeight="1">
      <c r="A20" s="138" t="s">
        <v>142</v>
      </c>
      <c r="B20" s="139" t="s">
        <v>142</v>
      </c>
      <c r="C20" s="139" t="s">
        <v>142</v>
      </c>
      <c r="D20" s="139" t="s">
        <v>143</v>
      </c>
      <c r="E20" s="137">
        <v>30000</v>
      </c>
      <c r="F20" s="137">
        <v>30000</v>
      </c>
      <c r="G20" s="137"/>
      <c r="H20" s="137">
        <v>588900</v>
      </c>
      <c r="I20" s="137">
        <v>404900</v>
      </c>
      <c r="J20" s="137">
        <v>184000</v>
      </c>
      <c r="K20" s="137">
        <v>618900</v>
      </c>
      <c r="L20" s="137">
        <v>434900</v>
      </c>
      <c r="M20" s="137">
        <v>184000</v>
      </c>
      <c r="N20" s="137"/>
      <c r="O20" s="137"/>
      <c r="P20" s="137"/>
      <c r="Q20" s="137"/>
    </row>
    <row r="21" spans="1:17" ht="19.5" customHeight="1">
      <c r="A21" s="138" t="s">
        <v>144</v>
      </c>
      <c r="B21" s="139" t="s">
        <v>144</v>
      </c>
      <c r="C21" s="139" t="s">
        <v>144</v>
      </c>
      <c r="D21" s="139" t="s">
        <v>145</v>
      </c>
      <c r="E21" s="137"/>
      <c r="F21" s="137"/>
      <c r="G21" s="137"/>
      <c r="H21" s="137">
        <v>38360</v>
      </c>
      <c r="I21" s="137">
        <v>38360</v>
      </c>
      <c r="J21" s="137"/>
      <c r="K21" s="137">
        <v>38360</v>
      </c>
      <c r="L21" s="137">
        <v>38360</v>
      </c>
      <c r="M21" s="137"/>
      <c r="N21" s="137"/>
      <c r="O21" s="137"/>
      <c r="P21" s="137"/>
      <c r="Q21" s="137"/>
    </row>
    <row r="22" spans="1:17" ht="19.5" customHeight="1">
      <c r="A22" s="138" t="s">
        <v>146</v>
      </c>
      <c r="B22" s="139" t="s">
        <v>146</v>
      </c>
      <c r="C22" s="139" t="s">
        <v>146</v>
      </c>
      <c r="D22" s="139" t="s">
        <v>147</v>
      </c>
      <c r="E22" s="137"/>
      <c r="F22" s="137"/>
      <c r="G22" s="137"/>
      <c r="H22" s="137">
        <v>38360</v>
      </c>
      <c r="I22" s="137">
        <v>38360</v>
      </c>
      <c r="J22" s="137"/>
      <c r="K22" s="137">
        <v>38360</v>
      </c>
      <c r="L22" s="137">
        <v>38360</v>
      </c>
      <c r="M22" s="137"/>
      <c r="N22" s="137"/>
      <c r="O22" s="137"/>
      <c r="P22" s="137"/>
      <c r="Q22" s="137"/>
    </row>
    <row r="23" spans="1:17" ht="19.5" customHeight="1">
      <c r="A23" s="138" t="s">
        <v>148</v>
      </c>
      <c r="B23" s="139" t="s">
        <v>148</v>
      </c>
      <c r="C23" s="139" t="s">
        <v>148</v>
      </c>
      <c r="D23" s="139" t="s">
        <v>149</v>
      </c>
      <c r="E23" s="137"/>
      <c r="F23" s="137"/>
      <c r="G23" s="137"/>
      <c r="H23" s="137">
        <v>11160</v>
      </c>
      <c r="I23" s="137"/>
      <c r="J23" s="137">
        <v>11160</v>
      </c>
      <c r="K23" s="137">
        <v>11160</v>
      </c>
      <c r="L23" s="137"/>
      <c r="M23" s="137">
        <v>11160</v>
      </c>
      <c r="N23" s="137"/>
      <c r="O23" s="137"/>
      <c r="P23" s="137"/>
      <c r="Q23" s="137"/>
    </row>
    <row r="24" spans="1:17" ht="19.5" customHeight="1">
      <c r="A24" s="138" t="s">
        <v>150</v>
      </c>
      <c r="B24" s="139" t="s">
        <v>150</v>
      </c>
      <c r="C24" s="139" t="s">
        <v>150</v>
      </c>
      <c r="D24" s="139" t="s">
        <v>151</v>
      </c>
      <c r="E24" s="137"/>
      <c r="F24" s="137"/>
      <c r="G24" s="137"/>
      <c r="H24" s="137">
        <v>11160</v>
      </c>
      <c r="I24" s="137"/>
      <c r="J24" s="137">
        <v>11160</v>
      </c>
      <c r="K24" s="137">
        <v>11160</v>
      </c>
      <c r="L24" s="137"/>
      <c r="M24" s="137">
        <v>11160</v>
      </c>
      <c r="N24" s="137"/>
      <c r="O24" s="137"/>
      <c r="P24" s="137"/>
      <c r="Q24" s="137"/>
    </row>
    <row r="25" spans="1:17" ht="19.5" customHeight="1">
      <c r="A25" s="138" t="s">
        <v>152</v>
      </c>
      <c r="B25" s="139" t="s">
        <v>152</v>
      </c>
      <c r="C25" s="139" t="s">
        <v>152</v>
      </c>
      <c r="D25" s="139" t="s">
        <v>153</v>
      </c>
      <c r="E25" s="137">
        <v>1500</v>
      </c>
      <c r="F25" s="137"/>
      <c r="G25" s="137">
        <v>1500</v>
      </c>
      <c r="H25" s="137">
        <v>109030.8</v>
      </c>
      <c r="I25" s="137">
        <v>69094.8</v>
      </c>
      <c r="J25" s="137">
        <v>39936</v>
      </c>
      <c r="K25" s="137">
        <v>109030.8</v>
      </c>
      <c r="L25" s="137">
        <v>69094.8</v>
      </c>
      <c r="M25" s="137">
        <v>39936</v>
      </c>
      <c r="N25" s="137">
        <v>1500</v>
      </c>
      <c r="O25" s="137"/>
      <c r="P25" s="137"/>
      <c r="Q25" s="137">
        <v>1500</v>
      </c>
    </row>
    <row r="26" spans="1:17" ht="19.5" customHeight="1">
      <c r="A26" s="138" t="s">
        <v>154</v>
      </c>
      <c r="B26" s="139" t="s">
        <v>154</v>
      </c>
      <c r="C26" s="139" t="s">
        <v>154</v>
      </c>
      <c r="D26" s="139" t="s">
        <v>155</v>
      </c>
      <c r="E26" s="137">
        <v>1500</v>
      </c>
      <c r="F26" s="137"/>
      <c r="G26" s="137">
        <v>1500</v>
      </c>
      <c r="H26" s="137">
        <v>109030.8</v>
      </c>
      <c r="I26" s="137">
        <v>69094.8</v>
      </c>
      <c r="J26" s="137">
        <v>39936</v>
      </c>
      <c r="K26" s="137">
        <v>109030.8</v>
      </c>
      <c r="L26" s="137">
        <v>69094.8</v>
      </c>
      <c r="M26" s="137">
        <v>39936</v>
      </c>
      <c r="N26" s="137">
        <v>1500</v>
      </c>
      <c r="O26" s="137"/>
      <c r="P26" s="137"/>
      <c r="Q26" s="137">
        <v>1500</v>
      </c>
    </row>
    <row r="27" spans="1:17" ht="19.5" customHeight="1">
      <c r="A27" s="138" t="s">
        <v>156</v>
      </c>
      <c r="B27" s="139" t="s">
        <v>156</v>
      </c>
      <c r="C27" s="139" t="s">
        <v>156</v>
      </c>
      <c r="D27" s="139" t="s">
        <v>157</v>
      </c>
      <c r="E27" s="137"/>
      <c r="F27" s="137"/>
      <c r="G27" s="137"/>
      <c r="H27" s="137">
        <v>12010</v>
      </c>
      <c r="I27" s="137"/>
      <c r="J27" s="137">
        <v>12010</v>
      </c>
      <c r="K27" s="137">
        <v>12010</v>
      </c>
      <c r="L27" s="137"/>
      <c r="M27" s="137">
        <v>12010</v>
      </c>
      <c r="N27" s="137"/>
      <c r="O27" s="137"/>
      <c r="P27" s="137"/>
      <c r="Q27" s="137"/>
    </row>
    <row r="28" spans="1:17" ht="19.5" customHeight="1">
      <c r="A28" s="138" t="s">
        <v>158</v>
      </c>
      <c r="B28" s="139" t="s">
        <v>158</v>
      </c>
      <c r="C28" s="139" t="s">
        <v>158</v>
      </c>
      <c r="D28" s="139" t="s">
        <v>159</v>
      </c>
      <c r="E28" s="137"/>
      <c r="F28" s="137"/>
      <c r="G28" s="137"/>
      <c r="H28" s="137">
        <v>12010</v>
      </c>
      <c r="I28" s="137"/>
      <c r="J28" s="137">
        <v>12010</v>
      </c>
      <c r="K28" s="137">
        <v>12010</v>
      </c>
      <c r="L28" s="137"/>
      <c r="M28" s="137">
        <v>12010</v>
      </c>
      <c r="N28" s="137"/>
      <c r="O28" s="137"/>
      <c r="P28" s="137"/>
      <c r="Q28" s="137"/>
    </row>
    <row r="29" spans="1:17" ht="19.5" customHeight="1">
      <c r="A29" s="138" t="s">
        <v>160</v>
      </c>
      <c r="B29" s="139" t="s">
        <v>160</v>
      </c>
      <c r="C29" s="139" t="s">
        <v>160</v>
      </c>
      <c r="D29" s="139" t="s">
        <v>161</v>
      </c>
      <c r="E29" s="137"/>
      <c r="F29" s="137"/>
      <c r="G29" s="137"/>
      <c r="H29" s="137">
        <v>2543994.36</v>
      </c>
      <c r="I29" s="137">
        <v>2543994.36</v>
      </c>
      <c r="J29" s="137"/>
      <c r="K29" s="137">
        <v>2543994.36</v>
      </c>
      <c r="L29" s="137">
        <v>2543994.36</v>
      </c>
      <c r="M29" s="137"/>
      <c r="N29" s="137"/>
      <c r="O29" s="137"/>
      <c r="P29" s="137"/>
      <c r="Q29" s="137"/>
    </row>
    <row r="30" spans="1:17" ht="19.5" customHeight="1">
      <c r="A30" s="138" t="s">
        <v>162</v>
      </c>
      <c r="B30" s="139" t="s">
        <v>162</v>
      </c>
      <c r="C30" s="139" t="s">
        <v>162</v>
      </c>
      <c r="D30" s="139" t="s">
        <v>163</v>
      </c>
      <c r="E30" s="137"/>
      <c r="F30" s="137"/>
      <c r="G30" s="137"/>
      <c r="H30" s="137">
        <v>2543994.36</v>
      </c>
      <c r="I30" s="137">
        <v>2543994.36</v>
      </c>
      <c r="J30" s="137"/>
      <c r="K30" s="137">
        <v>2543994.36</v>
      </c>
      <c r="L30" s="137">
        <v>2543994.36</v>
      </c>
      <c r="M30" s="137"/>
      <c r="N30" s="137"/>
      <c r="O30" s="137"/>
      <c r="P30" s="137"/>
      <c r="Q30" s="137"/>
    </row>
    <row r="31" spans="1:17" ht="19.5" customHeight="1">
      <c r="A31" s="138" t="s">
        <v>164</v>
      </c>
      <c r="B31" s="139" t="s">
        <v>164</v>
      </c>
      <c r="C31" s="139" t="s">
        <v>164</v>
      </c>
      <c r="D31" s="139" t="s">
        <v>165</v>
      </c>
      <c r="E31" s="137"/>
      <c r="F31" s="137"/>
      <c r="G31" s="137"/>
      <c r="H31" s="137">
        <v>510186</v>
      </c>
      <c r="I31" s="137">
        <v>510186</v>
      </c>
      <c r="J31" s="137"/>
      <c r="K31" s="137">
        <v>510186</v>
      </c>
      <c r="L31" s="137">
        <v>510186</v>
      </c>
      <c r="M31" s="137"/>
      <c r="N31" s="137"/>
      <c r="O31" s="137"/>
      <c r="P31" s="137"/>
      <c r="Q31" s="137"/>
    </row>
    <row r="32" spans="1:17" ht="19.5" customHeight="1">
      <c r="A32" s="138" t="s">
        <v>166</v>
      </c>
      <c r="B32" s="139" t="s">
        <v>166</v>
      </c>
      <c r="C32" s="139" t="s">
        <v>166</v>
      </c>
      <c r="D32" s="139" t="s">
        <v>167</v>
      </c>
      <c r="E32" s="137"/>
      <c r="F32" s="137"/>
      <c r="G32" s="137"/>
      <c r="H32" s="137">
        <v>1946182.04</v>
      </c>
      <c r="I32" s="137">
        <v>1946182.04</v>
      </c>
      <c r="J32" s="137"/>
      <c r="K32" s="137">
        <v>1946182.04</v>
      </c>
      <c r="L32" s="137">
        <v>1946182.04</v>
      </c>
      <c r="M32" s="137"/>
      <c r="N32" s="137"/>
      <c r="O32" s="137"/>
      <c r="P32" s="137"/>
      <c r="Q32" s="137"/>
    </row>
    <row r="33" spans="1:17" ht="19.5" customHeight="1">
      <c r="A33" s="138" t="s">
        <v>168</v>
      </c>
      <c r="B33" s="139" t="s">
        <v>168</v>
      </c>
      <c r="C33" s="139" t="s">
        <v>168</v>
      </c>
      <c r="D33" s="139" t="s">
        <v>169</v>
      </c>
      <c r="E33" s="137"/>
      <c r="F33" s="137"/>
      <c r="G33" s="137"/>
      <c r="H33" s="137">
        <v>87626.32</v>
      </c>
      <c r="I33" s="137">
        <v>87626.32</v>
      </c>
      <c r="J33" s="137"/>
      <c r="K33" s="137">
        <v>87626.32</v>
      </c>
      <c r="L33" s="137">
        <v>87626.32</v>
      </c>
      <c r="M33" s="137"/>
      <c r="N33" s="137"/>
      <c r="O33" s="137"/>
      <c r="P33" s="137"/>
      <c r="Q33" s="137"/>
    </row>
    <row r="34" spans="1:17" ht="19.5" customHeight="1">
      <c r="A34" s="138" t="s">
        <v>170</v>
      </c>
      <c r="B34" s="139" t="s">
        <v>170</v>
      </c>
      <c r="C34" s="139" t="s">
        <v>170</v>
      </c>
      <c r="D34" s="139" t="s">
        <v>171</v>
      </c>
      <c r="E34" s="137"/>
      <c r="F34" s="137"/>
      <c r="G34" s="137"/>
      <c r="H34" s="137">
        <v>1903820</v>
      </c>
      <c r="I34" s="137">
        <v>1903820</v>
      </c>
      <c r="J34" s="137"/>
      <c r="K34" s="137">
        <v>1903820</v>
      </c>
      <c r="L34" s="137">
        <v>1903820</v>
      </c>
      <c r="M34" s="137"/>
      <c r="N34" s="137"/>
      <c r="O34" s="137"/>
      <c r="P34" s="137"/>
      <c r="Q34" s="137"/>
    </row>
    <row r="35" spans="1:17" ht="19.5" customHeight="1">
      <c r="A35" s="138" t="s">
        <v>172</v>
      </c>
      <c r="B35" s="139" t="s">
        <v>172</v>
      </c>
      <c r="C35" s="139" t="s">
        <v>172</v>
      </c>
      <c r="D35" s="139" t="s">
        <v>173</v>
      </c>
      <c r="E35" s="137"/>
      <c r="F35" s="137"/>
      <c r="G35" s="137"/>
      <c r="H35" s="137">
        <v>1903820</v>
      </c>
      <c r="I35" s="137">
        <v>1903820</v>
      </c>
      <c r="J35" s="137"/>
      <c r="K35" s="137">
        <v>1903820</v>
      </c>
      <c r="L35" s="137">
        <v>1903820</v>
      </c>
      <c r="M35" s="137"/>
      <c r="N35" s="137"/>
      <c r="O35" s="137"/>
      <c r="P35" s="137"/>
      <c r="Q35" s="137"/>
    </row>
    <row r="36" spans="1:17" ht="19.5" customHeight="1">
      <c r="A36" s="138" t="s">
        <v>174</v>
      </c>
      <c r="B36" s="139" t="s">
        <v>174</v>
      </c>
      <c r="C36" s="139" t="s">
        <v>174</v>
      </c>
      <c r="D36" s="139" t="s">
        <v>175</v>
      </c>
      <c r="E36" s="137"/>
      <c r="F36" s="137"/>
      <c r="G36" s="137"/>
      <c r="H36" s="137">
        <v>1246351.5</v>
      </c>
      <c r="I36" s="137">
        <v>1246351.5</v>
      </c>
      <c r="J36" s="137"/>
      <c r="K36" s="137">
        <v>1246351.5</v>
      </c>
      <c r="L36" s="137">
        <v>1246351.5</v>
      </c>
      <c r="M36" s="137"/>
      <c r="N36" s="137"/>
      <c r="O36" s="137"/>
      <c r="P36" s="137"/>
      <c r="Q36" s="137"/>
    </row>
    <row r="37" spans="1:17" ht="19.5" customHeight="1">
      <c r="A37" s="138" t="s">
        <v>176</v>
      </c>
      <c r="B37" s="139" t="s">
        <v>176</v>
      </c>
      <c r="C37" s="139" t="s">
        <v>176</v>
      </c>
      <c r="D37" s="139" t="s">
        <v>177</v>
      </c>
      <c r="E37" s="137"/>
      <c r="F37" s="137"/>
      <c r="G37" s="137"/>
      <c r="H37" s="137">
        <v>657468.5</v>
      </c>
      <c r="I37" s="137">
        <v>657468.5</v>
      </c>
      <c r="J37" s="137"/>
      <c r="K37" s="137">
        <v>657468.5</v>
      </c>
      <c r="L37" s="137">
        <v>657468.5</v>
      </c>
      <c r="M37" s="137"/>
      <c r="N37" s="137"/>
      <c r="O37" s="137"/>
      <c r="P37" s="137"/>
      <c r="Q37" s="137"/>
    </row>
    <row r="38" spans="1:17" ht="19.5" customHeight="1">
      <c r="A38" s="138" t="s">
        <v>178</v>
      </c>
      <c r="B38" s="139" t="s">
        <v>178</v>
      </c>
      <c r="C38" s="139" t="s">
        <v>178</v>
      </c>
      <c r="D38" s="139" t="s">
        <v>179</v>
      </c>
      <c r="E38" s="137"/>
      <c r="F38" s="137"/>
      <c r="G38" s="137"/>
      <c r="H38" s="137">
        <v>1411087</v>
      </c>
      <c r="I38" s="137">
        <v>1411087</v>
      </c>
      <c r="J38" s="137"/>
      <c r="K38" s="137">
        <v>1411087</v>
      </c>
      <c r="L38" s="137">
        <v>1411087</v>
      </c>
      <c r="M38" s="137"/>
      <c r="N38" s="137"/>
      <c r="O38" s="137"/>
      <c r="P38" s="137"/>
      <c r="Q38" s="137"/>
    </row>
    <row r="39" spans="1:17" ht="19.5" customHeight="1">
      <c r="A39" s="138" t="s">
        <v>180</v>
      </c>
      <c r="B39" s="139" t="s">
        <v>180</v>
      </c>
      <c r="C39" s="139" t="s">
        <v>180</v>
      </c>
      <c r="D39" s="139" t="s">
        <v>181</v>
      </c>
      <c r="E39" s="137"/>
      <c r="F39" s="137"/>
      <c r="G39" s="137"/>
      <c r="H39" s="137">
        <v>1411087</v>
      </c>
      <c r="I39" s="137">
        <v>1411087</v>
      </c>
      <c r="J39" s="137"/>
      <c r="K39" s="137">
        <v>1411087</v>
      </c>
      <c r="L39" s="137">
        <v>1411087</v>
      </c>
      <c r="M39" s="137"/>
      <c r="N39" s="137"/>
      <c r="O39" s="137"/>
      <c r="P39" s="137"/>
      <c r="Q39" s="137"/>
    </row>
    <row r="40" spans="1:17" ht="19.5" customHeight="1">
      <c r="A40" s="138" t="s">
        <v>182</v>
      </c>
      <c r="B40" s="139" t="s">
        <v>182</v>
      </c>
      <c r="C40" s="139" t="s">
        <v>182</v>
      </c>
      <c r="D40" s="139" t="s">
        <v>183</v>
      </c>
      <c r="E40" s="137"/>
      <c r="F40" s="137"/>
      <c r="G40" s="137"/>
      <c r="H40" s="137">
        <v>1411087</v>
      </c>
      <c r="I40" s="137">
        <v>1411087</v>
      </c>
      <c r="J40" s="137"/>
      <c r="K40" s="137">
        <v>1411087</v>
      </c>
      <c r="L40" s="137">
        <v>1411087</v>
      </c>
      <c r="M40" s="137"/>
      <c r="N40" s="137"/>
      <c r="O40" s="137"/>
      <c r="P40" s="137"/>
      <c r="Q40" s="137"/>
    </row>
    <row r="41" spans="1:17" ht="19.5" customHeight="1">
      <c r="A41" s="138" t="s">
        <v>223</v>
      </c>
      <c r="B41" s="139" t="s">
        <v>223</v>
      </c>
      <c r="C41" s="139" t="s">
        <v>223</v>
      </c>
      <c r="D41" s="139" t="s">
        <v>223</v>
      </c>
      <c r="E41" s="139" t="s">
        <v>223</v>
      </c>
      <c r="F41" s="139" t="s">
        <v>223</v>
      </c>
      <c r="G41" s="139" t="s">
        <v>223</v>
      </c>
      <c r="H41" s="139" t="s">
        <v>223</v>
      </c>
      <c r="I41" s="139" t="s">
        <v>223</v>
      </c>
      <c r="J41" s="139" t="s">
        <v>223</v>
      </c>
      <c r="K41" s="139" t="s">
        <v>223</v>
      </c>
      <c r="L41" s="139" t="s">
        <v>223</v>
      </c>
      <c r="M41" s="139" t="s">
        <v>223</v>
      </c>
      <c r="N41" s="139" t="s">
        <v>223</v>
      </c>
      <c r="O41" s="139" t="s">
        <v>223</v>
      </c>
      <c r="P41" s="139" t="s">
        <v>223</v>
      </c>
      <c r="Q41" s="139" t="s">
        <v>223</v>
      </c>
    </row>
    <row r="42" spans="1:17" ht="409.5" customHeight="1">
      <c r="A42" s="140"/>
      <c r="B42" s="140"/>
      <c r="C42" s="140"/>
      <c r="D42" s="140"/>
      <c r="E42" s="140"/>
      <c r="F42" s="140"/>
      <c r="G42" s="140"/>
      <c r="H42" s="140"/>
      <c r="I42" s="143"/>
      <c r="J42" s="140"/>
      <c r="K42" s="140"/>
      <c r="L42" s="140"/>
      <c r="M42" s="140"/>
      <c r="N42" s="140"/>
      <c r="O42" s="140"/>
      <c r="P42" s="140"/>
      <c r="Q42" s="140"/>
    </row>
  </sheetData>
  <sheetProtection/>
  <mergeCells count="58">
    <mergeCell ref="A3:D3"/>
    <mergeCell ref="E3:G3"/>
    <mergeCell ref="H3:J3"/>
    <mergeCell ref="K3:M3"/>
    <mergeCell ref="N3:Q3"/>
    <mergeCell ref="P4:Q4"/>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Q41"/>
    <mergeCell ref="A42:Q42"/>
    <mergeCell ref="A7:A8"/>
    <mergeCell ref="B7:B8"/>
    <mergeCell ref="C7:C8"/>
    <mergeCell ref="D4:D6"/>
    <mergeCell ref="E4:E6"/>
    <mergeCell ref="F4:F6"/>
    <mergeCell ref="G4:G6"/>
    <mergeCell ref="H4:H6"/>
    <mergeCell ref="I4:I6"/>
    <mergeCell ref="J4:J6"/>
    <mergeCell ref="K4:K6"/>
    <mergeCell ref="L4:L6"/>
    <mergeCell ref="M4:M6"/>
    <mergeCell ref="N4:N6"/>
    <mergeCell ref="O4:O6"/>
    <mergeCell ref="P5:P6"/>
    <mergeCell ref="Q5:Q6"/>
    <mergeCell ref="A4:C6"/>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L41"/>
  <sheetViews>
    <sheetView workbookViewId="0" topLeftCell="C1">
      <selection activeCell="G9" sqref="G9"/>
    </sheetView>
  </sheetViews>
  <sheetFormatPr defaultColWidth="9.140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30.7109375" style="0" customWidth="1"/>
    <col min="9" max="9" width="19.57421875" style="0" customWidth="1"/>
    <col min="10" max="10" width="7.00390625" style="0" customWidth="1"/>
    <col min="11" max="11" width="46.8515625" style="0" customWidth="1"/>
    <col min="12" max="12" width="22.57421875" style="0" customWidth="1"/>
  </cols>
  <sheetData>
    <row r="1" spans="1:12" ht="27.75" customHeight="1">
      <c r="A1" s="100"/>
      <c r="B1" s="102"/>
      <c r="C1" s="102"/>
      <c r="D1" s="102"/>
      <c r="E1" s="102"/>
      <c r="F1" s="101" t="s">
        <v>224</v>
      </c>
      <c r="G1" s="102"/>
      <c r="H1" s="102"/>
      <c r="I1" s="102"/>
      <c r="J1" s="102"/>
      <c r="K1" s="102"/>
      <c r="L1" s="102"/>
    </row>
    <row r="2" spans="1:12" ht="13.5" customHeight="1">
      <c r="A2" s="103" t="s">
        <v>1</v>
      </c>
      <c r="B2" s="29"/>
      <c r="C2" s="29"/>
      <c r="D2" s="29"/>
      <c r="E2" s="29"/>
      <c r="F2" s="104"/>
      <c r="G2" s="29"/>
      <c r="H2" s="29"/>
      <c r="I2" s="29"/>
      <c r="J2" s="29"/>
      <c r="K2" s="29"/>
      <c r="L2" s="105" t="s">
        <v>2</v>
      </c>
    </row>
    <row r="3" spans="1:12" ht="19.5" customHeight="1">
      <c r="A3" s="121" t="s">
        <v>225</v>
      </c>
      <c r="B3" s="120" t="s">
        <v>225</v>
      </c>
      <c r="C3" s="120" t="s">
        <v>225</v>
      </c>
      <c r="D3" s="120" t="s">
        <v>226</v>
      </c>
      <c r="E3" s="120" t="s">
        <v>226</v>
      </c>
      <c r="F3" s="120" t="s">
        <v>226</v>
      </c>
      <c r="G3" s="120" t="s">
        <v>226</v>
      </c>
      <c r="H3" s="120" t="s">
        <v>226</v>
      </c>
      <c r="I3" s="120" t="s">
        <v>226</v>
      </c>
      <c r="J3" s="120" t="s">
        <v>226</v>
      </c>
      <c r="K3" s="120" t="s">
        <v>226</v>
      </c>
      <c r="L3" s="120" t="s">
        <v>226</v>
      </c>
    </row>
    <row r="4" spans="1:12" ht="19.5" customHeight="1">
      <c r="A4" s="121" t="s">
        <v>227</v>
      </c>
      <c r="B4" s="120" t="s">
        <v>113</v>
      </c>
      <c r="C4" s="120" t="s">
        <v>7</v>
      </c>
      <c r="D4" s="120" t="s">
        <v>227</v>
      </c>
      <c r="E4" s="120" t="s">
        <v>113</v>
      </c>
      <c r="F4" s="120" t="s">
        <v>7</v>
      </c>
      <c r="G4" s="120" t="s">
        <v>227</v>
      </c>
      <c r="H4" s="120" t="s">
        <v>113</v>
      </c>
      <c r="I4" s="120" t="s">
        <v>7</v>
      </c>
      <c r="J4" s="120" t="s">
        <v>227</v>
      </c>
      <c r="K4" s="120" t="s">
        <v>113</v>
      </c>
      <c r="L4" s="120" t="s">
        <v>7</v>
      </c>
    </row>
    <row r="5" spans="1:12" ht="19.5" customHeight="1">
      <c r="A5" s="121" t="s">
        <v>227</v>
      </c>
      <c r="B5" s="120" t="s">
        <v>113</v>
      </c>
      <c r="C5" s="120" t="s">
        <v>7</v>
      </c>
      <c r="D5" s="120" t="s">
        <v>227</v>
      </c>
      <c r="E5" s="120" t="s">
        <v>113</v>
      </c>
      <c r="F5" s="120" t="s">
        <v>7</v>
      </c>
      <c r="G5" s="120" t="s">
        <v>227</v>
      </c>
      <c r="H5" s="120" t="s">
        <v>113</v>
      </c>
      <c r="I5" s="120" t="s">
        <v>7</v>
      </c>
      <c r="J5" s="120" t="s">
        <v>227</v>
      </c>
      <c r="K5" s="120" t="s">
        <v>113</v>
      </c>
      <c r="L5" s="120" t="s">
        <v>7</v>
      </c>
    </row>
    <row r="6" spans="1:12" ht="19.5" customHeight="1">
      <c r="A6" s="122" t="s">
        <v>228</v>
      </c>
      <c r="B6" s="113" t="s">
        <v>229</v>
      </c>
      <c r="C6" s="111">
        <v>25783564.78</v>
      </c>
      <c r="D6" s="113" t="s">
        <v>230</v>
      </c>
      <c r="E6" s="113" t="s">
        <v>231</v>
      </c>
      <c r="F6" s="111">
        <v>2617604.8</v>
      </c>
      <c r="G6" s="113" t="s">
        <v>232</v>
      </c>
      <c r="H6" s="113" t="s">
        <v>233</v>
      </c>
      <c r="I6" s="109" t="s">
        <v>234</v>
      </c>
      <c r="J6" s="113" t="s">
        <v>235</v>
      </c>
      <c r="K6" s="113" t="s">
        <v>236</v>
      </c>
      <c r="L6" s="109" t="s">
        <v>234</v>
      </c>
    </row>
    <row r="7" spans="1:12" ht="19.5" customHeight="1">
      <c r="A7" s="122" t="s">
        <v>237</v>
      </c>
      <c r="B7" s="113" t="s">
        <v>238</v>
      </c>
      <c r="C7" s="111">
        <v>6184478.9</v>
      </c>
      <c r="D7" s="113" t="s">
        <v>239</v>
      </c>
      <c r="E7" s="113" t="s">
        <v>240</v>
      </c>
      <c r="F7" s="111">
        <v>191122.97</v>
      </c>
      <c r="G7" s="113" t="s">
        <v>241</v>
      </c>
      <c r="H7" s="113" t="s">
        <v>242</v>
      </c>
      <c r="I7" s="109" t="s">
        <v>234</v>
      </c>
      <c r="J7" s="113" t="s">
        <v>243</v>
      </c>
      <c r="K7" s="113" t="s">
        <v>244</v>
      </c>
      <c r="L7" s="109" t="s">
        <v>234</v>
      </c>
    </row>
    <row r="8" spans="1:12" ht="19.5" customHeight="1">
      <c r="A8" s="122" t="s">
        <v>245</v>
      </c>
      <c r="B8" s="113" t="s">
        <v>246</v>
      </c>
      <c r="C8" s="111">
        <v>4849985</v>
      </c>
      <c r="D8" s="113" t="s">
        <v>247</v>
      </c>
      <c r="E8" s="113" t="s">
        <v>248</v>
      </c>
      <c r="F8" s="111">
        <v>172989.16</v>
      </c>
      <c r="G8" s="113" t="s">
        <v>249</v>
      </c>
      <c r="H8" s="113" t="s">
        <v>250</v>
      </c>
      <c r="I8" s="109" t="s">
        <v>234</v>
      </c>
      <c r="J8" s="113" t="s">
        <v>251</v>
      </c>
      <c r="K8" s="113" t="s">
        <v>252</v>
      </c>
      <c r="L8" s="109" t="s">
        <v>234</v>
      </c>
    </row>
    <row r="9" spans="1:12" ht="19.5" customHeight="1">
      <c r="A9" s="122" t="s">
        <v>253</v>
      </c>
      <c r="B9" s="113" t="s">
        <v>254</v>
      </c>
      <c r="C9" s="111"/>
      <c r="D9" s="113" t="s">
        <v>255</v>
      </c>
      <c r="E9" s="113" t="s">
        <v>256</v>
      </c>
      <c r="F9" s="111"/>
      <c r="G9" s="113" t="s">
        <v>257</v>
      </c>
      <c r="H9" s="113" t="s">
        <v>258</v>
      </c>
      <c r="I9" s="109" t="s">
        <v>234</v>
      </c>
      <c r="J9" s="113" t="s">
        <v>259</v>
      </c>
      <c r="K9" s="113" t="s">
        <v>260</v>
      </c>
      <c r="L9" s="111"/>
    </row>
    <row r="10" spans="1:12" ht="19.5" customHeight="1">
      <c r="A10" s="122" t="s">
        <v>261</v>
      </c>
      <c r="B10" s="113" t="s">
        <v>262</v>
      </c>
      <c r="C10" s="111"/>
      <c r="D10" s="113" t="s">
        <v>263</v>
      </c>
      <c r="E10" s="113" t="s">
        <v>264</v>
      </c>
      <c r="F10" s="111"/>
      <c r="G10" s="113" t="s">
        <v>265</v>
      </c>
      <c r="H10" s="113" t="s">
        <v>266</v>
      </c>
      <c r="I10" s="109" t="s">
        <v>234</v>
      </c>
      <c r="J10" s="113" t="s">
        <v>267</v>
      </c>
      <c r="K10" s="113" t="s">
        <v>244</v>
      </c>
      <c r="L10" s="111"/>
    </row>
    <row r="11" spans="1:12" ht="19.5" customHeight="1">
      <c r="A11" s="122" t="s">
        <v>268</v>
      </c>
      <c r="B11" s="113" t="s">
        <v>269</v>
      </c>
      <c r="C11" s="111">
        <v>8578893.88</v>
      </c>
      <c r="D11" s="113" t="s">
        <v>270</v>
      </c>
      <c r="E11" s="113" t="s">
        <v>271</v>
      </c>
      <c r="F11" s="111">
        <v>8270.57</v>
      </c>
      <c r="G11" s="113" t="s">
        <v>272</v>
      </c>
      <c r="H11" s="113" t="s">
        <v>273</v>
      </c>
      <c r="I11" s="109" t="s">
        <v>234</v>
      </c>
      <c r="J11" s="113" t="s">
        <v>274</v>
      </c>
      <c r="K11" s="113" t="s">
        <v>275</v>
      </c>
      <c r="L11" s="111"/>
    </row>
    <row r="12" spans="1:12" ht="19.5" customHeight="1">
      <c r="A12" s="122" t="s">
        <v>276</v>
      </c>
      <c r="B12" s="113" t="s">
        <v>277</v>
      </c>
      <c r="C12" s="111">
        <v>1946182.04</v>
      </c>
      <c r="D12" s="113" t="s">
        <v>278</v>
      </c>
      <c r="E12" s="113" t="s">
        <v>279</v>
      </c>
      <c r="F12" s="111">
        <v>133381.25</v>
      </c>
      <c r="G12" s="113" t="s">
        <v>280</v>
      </c>
      <c r="H12" s="113" t="s">
        <v>281</v>
      </c>
      <c r="I12" s="109" t="s">
        <v>234</v>
      </c>
      <c r="J12" s="113" t="s">
        <v>282</v>
      </c>
      <c r="K12" s="113" t="s">
        <v>283</v>
      </c>
      <c r="L12" s="111"/>
    </row>
    <row r="13" spans="1:12" ht="19.5" customHeight="1">
      <c r="A13" s="122" t="s">
        <v>284</v>
      </c>
      <c r="B13" s="113" t="s">
        <v>285</v>
      </c>
      <c r="C13" s="111">
        <v>87626.32</v>
      </c>
      <c r="D13" s="113" t="s">
        <v>286</v>
      </c>
      <c r="E13" s="113" t="s">
        <v>287</v>
      </c>
      <c r="F13" s="111">
        <v>40880</v>
      </c>
      <c r="G13" s="113" t="s">
        <v>288</v>
      </c>
      <c r="H13" s="113" t="s">
        <v>289</v>
      </c>
      <c r="I13" s="109" t="s">
        <v>234</v>
      </c>
      <c r="J13" s="113" t="s">
        <v>290</v>
      </c>
      <c r="K13" s="113" t="s">
        <v>291</v>
      </c>
      <c r="L13" s="111"/>
    </row>
    <row r="14" spans="1:12" ht="19.5" customHeight="1">
      <c r="A14" s="122" t="s">
        <v>292</v>
      </c>
      <c r="B14" s="113" t="s">
        <v>293</v>
      </c>
      <c r="C14" s="111">
        <v>1246351.5</v>
      </c>
      <c r="D14" s="113" t="s">
        <v>294</v>
      </c>
      <c r="E14" s="113" t="s">
        <v>295</v>
      </c>
      <c r="F14" s="111"/>
      <c r="G14" s="113" t="s">
        <v>296</v>
      </c>
      <c r="H14" s="113" t="s">
        <v>297</v>
      </c>
      <c r="I14" s="109" t="s">
        <v>234</v>
      </c>
      <c r="J14" s="113" t="s">
        <v>298</v>
      </c>
      <c r="K14" s="113" t="s">
        <v>252</v>
      </c>
      <c r="L14" s="111"/>
    </row>
    <row r="15" spans="1:12" ht="19.5" customHeight="1">
      <c r="A15" s="122" t="s">
        <v>299</v>
      </c>
      <c r="B15" s="113" t="s">
        <v>300</v>
      </c>
      <c r="C15" s="111">
        <v>657468.5</v>
      </c>
      <c r="D15" s="113" t="s">
        <v>301</v>
      </c>
      <c r="E15" s="113" t="s">
        <v>302</v>
      </c>
      <c r="F15" s="111"/>
      <c r="G15" s="113" t="s">
        <v>303</v>
      </c>
      <c r="H15" s="113" t="s">
        <v>304</v>
      </c>
      <c r="I15" s="109" t="s">
        <v>234</v>
      </c>
      <c r="J15" s="113" t="s">
        <v>305</v>
      </c>
      <c r="K15" s="113" t="s">
        <v>306</v>
      </c>
      <c r="L15" s="109" t="s">
        <v>234</v>
      </c>
    </row>
    <row r="16" spans="1:12" ht="19.5" customHeight="1">
      <c r="A16" s="122" t="s">
        <v>307</v>
      </c>
      <c r="B16" s="113" t="s">
        <v>308</v>
      </c>
      <c r="C16" s="111">
        <v>69663.74</v>
      </c>
      <c r="D16" s="113" t="s">
        <v>309</v>
      </c>
      <c r="E16" s="113" t="s">
        <v>310</v>
      </c>
      <c r="F16" s="111">
        <v>74696.8</v>
      </c>
      <c r="G16" s="113" t="s">
        <v>311</v>
      </c>
      <c r="H16" s="113" t="s">
        <v>312</v>
      </c>
      <c r="I16" s="109" t="s">
        <v>234</v>
      </c>
      <c r="J16" s="113" t="s">
        <v>313</v>
      </c>
      <c r="K16" s="113" t="s">
        <v>314</v>
      </c>
      <c r="L16" s="109" t="s">
        <v>234</v>
      </c>
    </row>
    <row r="17" spans="1:12" ht="19.5" customHeight="1">
      <c r="A17" s="122" t="s">
        <v>315</v>
      </c>
      <c r="B17" s="113" t="s">
        <v>183</v>
      </c>
      <c r="C17" s="111">
        <v>1411087</v>
      </c>
      <c r="D17" s="113" t="s">
        <v>316</v>
      </c>
      <c r="E17" s="113" t="s">
        <v>317</v>
      </c>
      <c r="F17" s="111"/>
      <c r="G17" s="113" t="s">
        <v>318</v>
      </c>
      <c r="H17" s="113" t="s">
        <v>319</v>
      </c>
      <c r="I17" s="109" t="s">
        <v>234</v>
      </c>
      <c r="J17" s="113" t="s">
        <v>320</v>
      </c>
      <c r="K17" s="113" t="s">
        <v>321</v>
      </c>
      <c r="L17" s="109" t="s">
        <v>234</v>
      </c>
    </row>
    <row r="18" spans="1:12" ht="19.5" customHeight="1">
      <c r="A18" s="122" t="s">
        <v>322</v>
      </c>
      <c r="B18" s="113" t="s">
        <v>323</v>
      </c>
      <c r="C18" s="111"/>
      <c r="D18" s="113" t="s">
        <v>324</v>
      </c>
      <c r="E18" s="113" t="s">
        <v>325</v>
      </c>
      <c r="F18" s="111">
        <v>661746.5</v>
      </c>
      <c r="G18" s="113" t="s">
        <v>326</v>
      </c>
      <c r="H18" s="113" t="s">
        <v>327</v>
      </c>
      <c r="I18" s="109" t="s">
        <v>234</v>
      </c>
      <c r="J18" s="113" t="s">
        <v>328</v>
      </c>
      <c r="K18" s="113" t="s">
        <v>185</v>
      </c>
      <c r="L18" s="111"/>
    </row>
    <row r="19" spans="1:12" ht="19.5" customHeight="1">
      <c r="A19" s="122" t="s">
        <v>329</v>
      </c>
      <c r="B19" s="113" t="s">
        <v>330</v>
      </c>
      <c r="C19" s="111">
        <v>751827.9</v>
      </c>
      <c r="D19" s="113" t="s">
        <v>331</v>
      </c>
      <c r="E19" s="113" t="s">
        <v>332</v>
      </c>
      <c r="F19" s="111"/>
      <c r="G19" s="113" t="s">
        <v>333</v>
      </c>
      <c r="H19" s="113" t="s">
        <v>334</v>
      </c>
      <c r="I19" s="111">
        <v>275260</v>
      </c>
      <c r="J19" s="113" t="s">
        <v>335</v>
      </c>
      <c r="K19" s="113" t="s">
        <v>336</v>
      </c>
      <c r="L19" s="111"/>
    </row>
    <row r="20" spans="1:12" ht="19.5" customHeight="1">
      <c r="A20" s="122" t="s">
        <v>337</v>
      </c>
      <c r="B20" s="113" t="s">
        <v>338</v>
      </c>
      <c r="C20" s="111">
        <v>568171</v>
      </c>
      <c r="D20" s="113" t="s">
        <v>339</v>
      </c>
      <c r="E20" s="113" t="s">
        <v>340</v>
      </c>
      <c r="F20" s="111">
        <v>5100</v>
      </c>
      <c r="G20" s="113" t="s">
        <v>341</v>
      </c>
      <c r="H20" s="113" t="s">
        <v>242</v>
      </c>
      <c r="I20" s="111"/>
      <c r="J20" s="113" t="s">
        <v>342</v>
      </c>
      <c r="K20" s="113" t="s">
        <v>343</v>
      </c>
      <c r="L20" s="111"/>
    </row>
    <row r="21" spans="1:12" ht="19.5" customHeight="1">
      <c r="A21" s="122" t="s">
        <v>344</v>
      </c>
      <c r="B21" s="113" t="s">
        <v>345</v>
      </c>
      <c r="C21" s="111"/>
      <c r="D21" s="113" t="s">
        <v>346</v>
      </c>
      <c r="E21" s="113" t="s">
        <v>347</v>
      </c>
      <c r="F21" s="111">
        <v>145940</v>
      </c>
      <c r="G21" s="113" t="s">
        <v>348</v>
      </c>
      <c r="H21" s="113" t="s">
        <v>250</v>
      </c>
      <c r="I21" s="111">
        <v>102910</v>
      </c>
      <c r="J21" s="113" t="s">
        <v>349</v>
      </c>
      <c r="K21" s="113" t="s">
        <v>350</v>
      </c>
      <c r="L21" s="111"/>
    </row>
    <row r="22" spans="1:12" ht="19.5" customHeight="1">
      <c r="A22" s="122" t="s">
        <v>351</v>
      </c>
      <c r="B22" s="113" t="s">
        <v>352</v>
      </c>
      <c r="C22" s="111">
        <v>504086</v>
      </c>
      <c r="D22" s="113" t="s">
        <v>353</v>
      </c>
      <c r="E22" s="113" t="s">
        <v>354</v>
      </c>
      <c r="F22" s="111">
        <v>880</v>
      </c>
      <c r="G22" s="113" t="s">
        <v>355</v>
      </c>
      <c r="H22" s="113" t="s">
        <v>258</v>
      </c>
      <c r="I22" s="111">
        <v>31500</v>
      </c>
      <c r="J22" s="113" t="s">
        <v>356</v>
      </c>
      <c r="K22" s="113" t="s">
        <v>357</v>
      </c>
      <c r="L22" s="111"/>
    </row>
    <row r="23" spans="1:12" ht="19.5" customHeight="1">
      <c r="A23" s="122" t="s">
        <v>358</v>
      </c>
      <c r="B23" s="113" t="s">
        <v>359</v>
      </c>
      <c r="C23" s="111"/>
      <c r="D23" s="113" t="s">
        <v>360</v>
      </c>
      <c r="E23" s="113" t="s">
        <v>361</v>
      </c>
      <c r="F23" s="111">
        <v>581051.45</v>
      </c>
      <c r="G23" s="113" t="s">
        <v>362</v>
      </c>
      <c r="H23" s="113" t="s">
        <v>266</v>
      </c>
      <c r="I23" s="111"/>
      <c r="J23" s="113"/>
      <c r="K23" s="113"/>
      <c r="L23" s="126"/>
    </row>
    <row r="24" spans="1:12" ht="19.5" customHeight="1">
      <c r="A24" s="122" t="s">
        <v>363</v>
      </c>
      <c r="B24" s="113" t="s">
        <v>364</v>
      </c>
      <c r="C24" s="111">
        <v>33173</v>
      </c>
      <c r="D24" s="113" t="s">
        <v>365</v>
      </c>
      <c r="E24" s="113" t="s">
        <v>366</v>
      </c>
      <c r="F24" s="111"/>
      <c r="G24" s="113" t="s">
        <v>367</v>
      </c>
      <c r="H24" s="113" t="s">
        <v>273</v>
      </c>
      <c r="I24" s="111"/>
      <c r="J24" s="113"/>
      <c r="K24" s="113"/>
      <c r="L24" s="126"/>
    </row>
    <row r="25" spans="1:12" ht="19.5" customHeight="1">
      <c r="A25" s="122" t="s">
        <v>368</v>
      </c>
      <c r="B25" s="113" t="s">
        <v>369</v>
      </c>
      <c r="C25" s="111">
        <v>30912</v>
      </c>
      <c r="D25" s="113" t="s">
        <v>370</v>
      </c>
      <c r="E25" s="113" t="s">
        <v>371</v>
      </c>
      <c r="F25" s="111"/>
      <c r="G25" s="113" t="s">
        <v>372</v>
      </c>
      <c r="H25" s="113" t="s">
        <v>281</v>
      </c>
      <c r="I25" s="111">
        <v>140850</v>
      </c>
      <c r="J25" s="113"/>
      <c r="K25" s="113"/>
      <c r="L25" s="126"/>
    </row>
    <row r="26" spans="1:12" ht="19.5" customHeight="1">
      <c r="A26" s="122" t="s">
        <v>373</v>
      </c>
      <c r="B26" s="113" t="s">
        <v>374</v>
      </c>
      <c r="C26" s="111"/>
      <c r="D26" s="113" t="s">
        <v>375</v>
      </c>
      <c r="E26" s="113" t="s">
        <v>376</v>
      </c>
      <c r="F26" s="111">
        <v>30000</v>
      </c>
      <c r="G26" s="113" t="s">
        <v>377</v>
      </c>
      <c r="H26" s="113" t="s">
        <v>289</v>
      </c>
      <c r="I26" s="111"/>
      <c r="J26" s="113"/>
      <c r="K26" s="113"/>
      <c r="L26" s="126"/>
    </row>
    <row r="27" spans="1:12" ht="19.5" customHeight="1">
      <c r="A27" s="122" t="s">
        <v>378</v>
      </c>
      <c r="B27" s="113" t="s">
        <v>379</v>
      </c>
      <c r="C27" s="111"/>
      <c r="D27" s="113" t="s">
        <v>380</v>
      </c>
      <c r="E27" s="113" t="s">
        <v>381</v>
      </c>
      <c r="F27" s="111"/>
      <c r="G27" s="113" t="s">
        <v>382</v>
      </c>
      <c r="H27" s="113" t="s">
        <v>383</v>
      </c>
      <c r="I27" s="111"/>
      <c r="J27" s="113"/>
      <c r="K27" s="113"/>
      <c r="L27" s="126"/>
    </row>
    <row r="28" spans="1:12" ht="19.5" customHeight="1">
      <c r="A28" s="122" t="s">
        <v>384</v>
      </c>
      <c r="B28" s="113" t="s">
        <v>385</v>
      </c>
      <c r="C28" s="111"/>
      <c r="D28" s="113" t="s">
        <v>386</v>
      </c>
      <c r="E28" s="113" t="s">
        <v>387</v>
      </c>
      <c r="F28" s="111">
        <v>232085</v>
      </c>
      <c r="G28" s="113" t="s">
        <v>388</v>
      </c>
      <c r="H28" s="113" t="s">
        <v>389</v>
      </c>
      <c r="I28" s="111"/>
      <c r="J28" s="113"/>
      <c r="K28" s="113"/>
      <c r="L28" s="126"/>
    </row>
    <row r="29" spans="1:12" ht="19.5" customHeight="1">
      <c r="A29" s="122" t="s">
        <v>390</v>
      </c>
      <c r="B29" s="113" t="s">
        <v>391</v>
      </c>
      <c r="C29" s="111"/>
      <c r="D29" s="113" t="s">
        <v>392</v>
      </c>
      <c r="E29" s="113" t="s">
        <v>393</v>
      </c>
      <c r="F29" s="111">
        <v>68271</v>
      </c>
      <c r="G29" s="113" t="s">
        <v>394</v>
      </c>
      <c r="H29" s="113" t="s">
        <v>395</v>
      </c>
      <c r="I29" s="111"/>
      <c r="J29" s="113"/>
      <c r="K29" s="113"/>
      <c r="L29" s="126"/>
    </row>
    <row r="30" spans="1:12" ht="19.5" customHeight="1">
      <c r="A30" s="122" t="s">
        <v>396</v>
      </c>
      <c r="B30" s="113" t="s">
        <v>397</v>
      </c>
      <c r="C30" s="111"/>
      <c r="D30" s="113" t="s">
        <v>398</v>
      </c>
      <c r="E30" s="113" t="s">
        <v>399</v>
      </c>
      <c r="F30" s="111"/>
      <c r="G30" s="113" t="s">
        <v>400</v>
      </c>
      <c r="H30" s="113" t="s">
        <v>401</v>
      </c>
      <c r="I30" s="111"/>
      <c r="J30" s="113"/>
      <c r="K30" s="113"/>
      <c r="L30" s="126"/>
    </row>
    <row r="31" spans="1:12" ht="19.5" customHeight="1">
      <c r="A31" s="122" t="s">
        <v>402</v>
      </c>
      <c r="B31" s="113" t="s">
        <v>403</v>
      </c>
      <c r="C31" s="111"/>
      <c r="D31" s="113" t="s">
        <v>404</v>
      </c>
      <c r="E31" s="113" t="s">
        <v>405</v>
      </c>
      <c r="F31" s="111"/>
      <c r="G31" s="113" t="s">
        <v>406</v>
      </c>
      <c r="H31" s="113" t="s">
        <v>297</v>
      </c>
      <c r="I31" s="111"/>
      <c r="J31" s="113"/>
      <c r="K31" s="113"/>
      <c r="L31" s="126"/>
    </row>
    <row r="32" spans="1:12" ht="19.5" customHeight="1">
      <c r="A32" s="122"/>
      <c r="B32" s="113"/>
      <c r="C32" s="126"/>
      <c r="D32" s="113" t="s">
        <v>407</v>
      </c>
      <c r="E32" s="113" t="s">
        <v>408</v>
      </c>
      <c r="F32" s="111"/>
      <c r="G32" s="113" t="s">
        <v>409</v>
      </c>
      <c r="H32" s="113" t="s">
        <v>304</v>
      </c>
      <c r="I32" s="111"/>
      <c r="J32" s="113"/>
      <c r="K32" s="113"/>
      <c r="L32" s="126"/>
    </row>
    <row r="33" spans="1:12" ht="19.5" customHeight="1">
      <c r="A33" s="122"/>
      <c r="B33" s="113"/>
      <c r="C33" s="126"/>
      <c r="D33" s="113" t="s">
        <v>410</v>
      </c>
      <c r="E33" s="113" t="s">
        <v>411</v>
      </c>
      <c r="F33" s="111">
        <v>271190.1</v>
      </c>
      <c r="G33" s="113" t="s">
        <v>412</v>
      </c>
      <c r="H33" s="113" t="s">
        <v>312</v>
      </c>
      <c r="I33" s="111"/>
      <c r="J33" s="113"/>
      <c r="K33" s="113"/>
      <c r="L33" s="126"/>
    </row>
    <row r="34" spans="1:12" ht="19.5" customHeight="1">
      <c r="A34" s="122"/>
      <c r="B34" s="113"/>
      <c r="C34" s="126"/>
      <c r="D34" s="113" t="s">
        <v>413</v>
      </c>
      <c r="E34" s="113" t="s">
        <v>414</v>
      </c>
      <c r="F34" s="111"/>
      <c r="G34" s="113" t="s">
        <v>415</v>
      </c>
      <c r="H34" s="113" t="s">
        <v>319</v>
      </c>
      <c r="I34" s="111"/>
      <c r="J34" s="113"/>
      <c r="K34" s="113"/>
      <c r="L34" s="126"/>
    </row>
    <row r="35" spans="1:12" ht="19.5" customHeight="1">
      <c r="A35" s="122"/>
      <c r="B35" s="113"/>
      <c r="C35" s="126"/>
      <c r="D35" s="113" t="s">
        <v>416</v>
      </c>
      <c r="E35" s="113" t="s">
        <v>417</v>
      </c>
      <c r="F35" s="111"/>
      <c r="G35" s="113" t="s">
        <v>418</v>
      </c>
      <c r="H35" s="113" t="s">
        <v>419</v>
      </c>
      <c r="I35" s="111"/>
      <c r="J35" s="113"/>
      <c r="K35" s="113"/>
      <c r="L35" s="126"/>
    </row>
    <row r="36" spans="1:12" ht="19.5" customHeight="1">
      <c r="A36" s="122"/>
      <c r="B36" s="113"/>
      <c r="C36" s="126"/>
      <c r="D36" s="113" t="s">
        <v>420</v>
      </c>
      <c r="E36" s="113" t="s">
        <v>421</v>
      </c>
      <c r="F36" s="111"/>
      <c r="G36" s="113"/>
      <c r="H36" s="113"/>
      <c r="I36" s="113"/>
      <c r="J36" s="113"/>
      <c r="K36" s="113"/>
      <c r="L36" s="126"/>
    </row>
    <row r="37" spans="1:12" ht="19.5" customHeight="1">
      <c r="A37" s="122"/>
      <c r="B37" s="113"/>
      <c r="C37" s="126"/>
      <c r="D37" s="113" t="s">
        <v>422</v>
      </c>
      <c r="E37" s="113" t="s">
        <v>423</v>
      </c>
      <c r="F37" s="111"/>
      <c r="G37" s="113"/>
      <c r="H37" s="113"/>
      <c r="I37" s="113"/>
      <c r="J37" s="113"/>
      <c r="K37" s="113"/>
      <c r="L37" s="126"/>
    </row>
    <row r="38" spans="1:12" ht="19.5" customHeight="1">
      <c r="A38" s="122"/>
      <c r="B38" s="113"/>
      <c r="C38" s="126"/>
      <c r="D38" s="113" t="s">
        <v>424</v>
      </c>
      <c r="E38" s="113" t="s">
        <v>425</v>
      </c>
      <c r="F38" s="111"/>
      <c r="G38" s="113"/>
      <c r="H38" s="113"/>
      <c r="I38" s="113"/>
      <c r="J38" s="113"/>
      <c r="K38" s="113"/>
      <c r="L38" s="126"/>
    </row>
    <row r="39" spans="1:12" ht="19.5" customHeight="1">
      <c r="A39" s="127" t="s">
        <v>426</v>
      </c>
      <c r="B39" s="109" t="s">
        <v>426</v>
      </c>
      <c r="C39" s="111">
        <v>26351735.78</v>
      </c>
      <c r="D39" s="109" t="s">
        <v>427</v>
      </c>
      <c r="E39" s="109" t="s">
        <v>427</v>
      </c>
      <c r="F39" s="109" t="s">
        <v>427</v>
      </c>
      <c r="G39" s="109" t="s">
        <v>427</v>
      </c>
      <c r="H39" s="109" t="s">
        <v>427</v>
      </c>
      <c r="I39" s="109" t="s">
        <v>427</v>
      </c>
      <c r="J39" s="109" t="s">
        <v>427</v>
      </c>
      <c r="K39" s="109" t="s">
        <v>427</v>
      </c>
      <c r="L39" s="111">
        <v>2892864.8</v>
      </c>
    </row>
    <row r="40" spans="1:12" ht="19.5" customHeight="1">
      <c r="A40" s="114" t="s">
        <v>428</v>
      </c>
      <c r="B40" s="115" t="s">
        <v>428</v>
      </c>
      <c r="C40" s="115" t="s">
        <v>428</v>
      </c>
      <c r="D40" s="115" t="s">
        <v>428</v>
      </c>
      <c r="E40" s="115" t="s">
        <v>428</v>
      </c>
      <c r="F40" s="115" t="s">
        <v>428</v>
      </c>
      <c r="G40" s="115" t="s">
        <v>428</v>
      </c>
      <c r="H40" s="115" t="s">
        <v>428</v>
      </c>
      <c r="I40" s="115" t="s">
        <v>428</v>
      </c>
      <c r="J40" s="115" t="s">
        <v>428</v>
      </c>
      <c r="K40" s="115" t="s">
        <v>428</v>
      </c>
      <c r="L40" s="115" t="s">
        <v>428</v>
      </c>
    </row>
    <row r="41" spans="1:12" ht="409.5" customHeight="1">
      <c r="A41" s="116"/>
      <c r="B41" s="116"/>
      <c r="C41" s="116"/>
      <c r="D41" s="116"/>
      <c r="E41" s="116"/>
      <c r="F41" s="117"/>
      <c r="G41" s="116"/>
      <c r="H41" s="116"/>
      <c r="I41" s="116"/>
      <c r="J41" s="116"/>
      <c r="K41" s="116"/>
      <c r="L41" s="116"/>
    </row>
  </sheetData>
  <sheetProtection/>
  <mergeCells count="18">
    <mergeCell ref="A3:C3"/>
    <mergeCell ref="D3:L3"/>
    <mergeCell ref="A39:B39"/>
    <mergeCell ref="D39:K39"/>
    <mergeCell ref="A40:L40"/>
    <mergeCell ref="A41:L41"/>
    <mergeCell ref="A4:A5"/>
    <mergeCell ref="B4:B5"/>
    <mergeCell ref="C4:C5"/>
    <mergeCell ref="D4:D5"/>
    <mergeCell ref="E4:E5"/>
    <mergeCell ref="F4:F5"/>
    <mergeCell ref="G4:G5"/>
    <mergeCell ref="H4:H5"/>
    <mergeCell ref="I4:I5"/>
    <mergeCell ref="J4:J5"/>
    <mergeCell ref="K4:K5"/>
    <mergeCell ref="L4:L5"/>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Q13"/>
  <sheetViews>
    <sheetView workbookViewId="0" topLeftCell="A1">
      <selection activeCell="Q2" sqref="Q2"/>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5" width="16.00390625" style="0" customWidth="1"/>
    <col min="16" max="16" width="17.140625" style="0" customWidth="1"/>
    <col min="17" max="17" width="16.00390625" style="0" customWidth="1"/>
  </cols>
  <sheetData>
    <row r="1" spans="1:17" ht="27.75" customHeight="1">
      <c r="A1" s="102"/>
      <c r="B1" s="102"/>
      <c r="C1" s="102"/>
      <c r="D1" s="102"/>
      <c r="E1" s="102"/>
      <c r="F1" s="102"/>
      <c r="G1" s="102"/>
      <c r="H1" s="102"/>
      <c r="I1" s="101" t="s">
        <v>429</v>
      </c>
      <c r="J1" s="102"/>
      <c r="K1" s="102"/>
      <c r="L1" s="102"/>
      <c r="M1" s="102"/>
      <c r="N1" s="102"/>
      <c r="O1" s="102"/>
      <c r="P1" s="102"/>
      <c r="Q1" s="102"/>
    </row>
    <row r="2" spans="1:17" ht="15" customHeight="1">
      <c r="A2" s="28" t="s">
        <v>1</v>
      </c>
      <c r="B2" s="29"/>
      <c r="C2" s="29"/>
      <c r="D2" s="29"/>
      <c r="E2" s="29"/>
      <c r="F2" s="29"/>
      <c r="G2" s="29"/>
      <c r="H2" s="29"/>
      <c r="I2" s="30"/>
      <c r="J2" s="29"/>
      <c r="K2" s="29"/>
      <c r="L2" s="29"/>
      <c r="M2" s="29"/>
      <c r="N2" s="29"/>
      <c r="O2" s="29"/>
      <c r="P2" s="29"/>
      <c r="Q2" s="125" t="s">
        <v>2</v>
      </c>
    </row>
    <row r="3" spans="1:17" ht="19.5" customHeight="1">
      <c r="A3" s="118" t="s">
        <v>5</v>
      </c>
      <c r="B3" s="119" t="s">
        <v>5</v>
      </c>
      <c r="C3" s="119" t="s">
        <v>5</v>
      </c>
      <c r="D3" s="119" t="s">
        <v>5</v>
      </c>
      <c r="E3" s="120" t="s">
        <v>215</v>
      </c>
      <c r="F3" s="120" t="s">
        <v>215</v>
      </c>
      <c r="G3" s="120" t="s">
        <v>215</v>
      </c>
      <c r="H3" s="120" t="s">
        <v>216</v>
      </c>
      <c r="I3" s="120" t="s">
        <v>216</v>
      </c>
      <c r="J3" s="120" t="s">
        <v>216</v>
      </c>
      <c r="K3" s="120" t="s">
        <v>217</v>
      </c>
      <c r="L3" s="120" t="s">
        <v>217</v>
      </c>
      <c r="M3" s="120" t="s">
        <v>217</v>
      </c>
      <c r="N3" s="120" t="s">
        <v>218</v>
      </c>
      <c r="O3" s="120" t="s">
        <v>218</v>
      </c>
      <c r="P3" s="120" t="s">
        <v>218</v>
      </c>
      <c r="Q3" s="120" t="s">
        <v>218</v>
      </c>
    </row>
    <row r="4" spans="1:17" ht="19.5" customHeight="1">
      <c r="A4" s="121" t="s">
        <v>112</v>
      </c>
      <c r="B4" s="120" t="s">
        <v>112</v>
      </c>
      <c r="C4" s="120" t="s">
        <v>112</v>
      </c>
      <c r="D4" s="120" t="s">
        <v>113</v>
      </c>
      <c r="E4" s="120" t="s">
        <v>119</v>
      </c>
      <c r="F4" s="120" t="s">
        <v>219</v>
      </c>
      <c r="G4" s="120" t="s">
        <v>220</v>
      </c>
      <c r="H4" s="120" t="s">
        <v>119</v>
      </c>
      <c r="I4" s="120" t="s">
        <v>192</v>
      </c>
      <c r="J4" s="120" t="s">
        <v>193</v>
      </c>
      <c r="K4" s="120" t="s">
        <v>119</v>
      </c>
      <c r="L4" s="120" t="s">
        <v>192</v>
      </c>
      <c r="M4" s="120" t="s">
        <v>193</v>
      </c>
      <c r="N4" s="120" t="s">
        <v>119</v>
      </c>
      <c r="O4" s="120" t="s">
        <v>219</v>
      </c>
      <c r="P4" s="120" t="s">
        <v>220</v>
      </c>
      <c r="Q4" s="120" t="s">
        <v>220</v>
      </c>
    </row>
    <row r="5" spans="1:17" ht="19.5" customHeight="1">
      <c r="A5" s="121" t="s">
        <v>112</v>
      </c>
      <c r="B5" s="120" t="s">
        <v>112</v>
      </c>
      <c r="C5" s="120" t="s">
        <v>112</v>
      </c>
      <c r="D5" s="120" t="s">
        <v>113</v>
      </c>
      <c r="E5" s="120" t="s">
        <v>119</v>
      </c>
      <c r="F5" s="120" t="s">
        <v>219</v>
      </c>
      <c r="G5" s="120" t="s">
        <v>220</v>
      </c>
      <c r="H5" s="120" t="s">
        <v>119</v>
      </c>
      <c r="I5" s="120" t="s">
        <v>192</v>
      </c>
      <c r="J5" s="120" t="s">
        <v>193</v>
      </c>
      <c r="K5" s="120" t="s">
        <v>119</v>
      </c>
      <c r="L5" s="120" t="s">
        <v>192</v>
      </c>
      <c r="M5" s="120" t="s">
        <v>193</v>
      </c>
      <c r="N5" s="120" t="s">
        <v>119</v>
      </c>
      <c r="O5" s="120" t="s">
        <v>219</v>
      </c>
      <c r="P5" s="120" t="s">
        <v>221</v>
      </c>
      <c r="Q5" s="120" t="s">
        <v>222</v>
      </c>
    </row>
    <row r="6" spans="1:17" ht="19.5" customHeight="1">
      <c r="A6" s="121" t="s">
        <v>112</v>
      </c>
      <c r="B6" s="120" t="s">
        <v>112</v>
      </c>
      <c r="C6" s="120" t="s">
        <v>112</v>
      </c>
      <c r="D6" s="120" t="s">
        <v>113</v>
      </c>
      <c r="E6" s="120" t="s">
        <v>119</v>
      </c>
      <c r="F6" s="120" t="s">
        <v>219</v>
      </c>
      <c r="G6" s="120" t="s">
        <v>220</v>
      </c>
      <c r="H6" s="120" t="s">
        <v>119</v>
      </c>
      <c r="I6" s="120" t="s">
        <v>192</v>
      </c>
      <c r="J6" s="120" t="s">
        <v>193</v>
      </c>
      <c r="K6" s="120" t="s">
        <v>119</v>
      </c>
      <c r="L6" s="120" t="s">
        <v>192</v>
      </c>
      <c r="M6" s="120" t="s">
        <v>193</v>
      </c>
      <c r="N6" s="120" t="s">
        <v>119</v>
      </c>
      <c r="O6" s="120" t="s">
        <v>219</v>
      </c>
      <c r="P6" s="120" t="s">
        <v>221</v>
      </c>
      <c r="Q6" s="120" t="s">
        <v>222</v>
      </c>
    </row>
    <row r="7" spans="1:17" ht="19.5" customHeight="1">
      <c r="A7" s="121" t="s">
        <v>116</v>
      </c>
      <c r="B7" s="120" t="s">
        <v>117</v>
      </c>
      <c r="C7" s="120" t="s">
        <v>118</v>
      </c>
      <c r="D7" s="119" t="s">
        <v>9</v>
      </c>
      <c r="E7" s="109" t="s">
        <v>10</v>
      </c>
      <c r="F7" s="109" t="s">
        <v>11</v>
      </c>
      <c r="G7" s="109" t="s">
        <v>19</v>
      </c>
      <c r="H7" s="109" t="s">
        <v>23</v>
      </c>
      <c r="I7" s="109" t="s">
        <v>27</v>
      </c>
      <c r="J7" s="109" t="s">
        <v>31</v>
      </c>
      <c r="K7" s="109" t="s">
        <v>35</v>
      </c>
      <c r="L7" s="109" t="s">
        <v>38</v>
      </c>
      <c r="M7" s="109" t="s">
        <v>41</v>
      </c>
      <c r="N7" s="109" t="s">
        <v>44</v>
      </c>
      <c r="O7" s="109" t="s">
        <v>47</v>
      </c>
      <c r="P7" s="109" t="s">
        <v>50</v>
      </c>
      <c r="Q7" s="109" t="s">
        <v>53</v>
      </c>
    </row>
    <row r="8" spans="1:17" ht="19.5" customHeight="1">
      <c r="A8" s="121" t="s">
        <v>116</v>
      </c>
      <c r="B8" s="120" t="s">
        <v>117</v>
      </c>
      <c r="C8" s="120" t="s">
        <v>118</v>
      </c>
      <c r="D8" s="120" t="s">
        <v>119</v>
      </c>
      <c r="E8" s="111"/>
      <c r="F8" s="111"/>
      <c r="G8" s="111"/>
      <c r="H8" s="111">
        <v>55000</v>
      </c>
      <c r="I8" s="111"/>
      <c r="J8" s="111">
        <v>55000</v>
      </c>
      <c r="K8" s="111">
        <v>55000</v>
      </c>
      <c r="L8" s="111"/>
      <c r="M8" s="111">
        <v>55000</v>
      </c>
      <c r="N8" s="111"/>
      <c r="O8" s="111"/>
      <c r="P8" s="111"/>
      <c r="Q8" s="111"/>
    </row>
    <row r="9" spans="1:17" ht="19.5" customHeight="1">
      <c r="A9" s="122" t="s">
        <v>184</v>
      </c>
      <c r="B9" s="113" t="s">
        <v>184</v>
      </c>
      <c r="C9" s="113" t="s">
        <v>184</v>
      </c>
      <c r="D9" s="113" t="s">
        <v>185</v>
      </c>
      <c r="E9" s="111"/>
      <c r="F9" s="111"/>
      <c r="G9" s="111"/>
      <c r="H9" s="111">
        <v>55000</v>
      </c>
      <c r="I9" s="111"/>
      <c r="J9" s="111">
        <v>55000</v>
      </c>
      <c r="K9" s="111">
        <v>55000</v>
      </c>
      <c r="L9" s="111"/>
      <c r="M9" s="111">
        <v>55000</v>
      </c>
      <c r="N9" s="111"/>
      <c r="O9" s="111"/>
      <c r="P9" s="111"/>
      <c r="Q9" s="111"/>
    </row>
    <row r="10" spans="1:17" ht="19.5" customHeight="1">
      <c r="A10" s="122" t="s">
        <v>186</v>
      </c>
      <c r="B10" s="113" t="s">
        <v>186</v>
      </c>
      <c r="C10" s="113" t="s">
        <v>186</v>
      </c>
      <c r="D10" s="113" t="s">
        <v>187</v>
      </c>
      <c r="E10" s="111"/>
      <c r="F10" s="111"/>
      <c r="G10" s="111"/>
      <c r="H10" s="111">
        <v>55000</v>
      </c>
      <c r="I10" s="111"/>
      <c r="J10" s="111">
        <v>55000</v>
      </c>
      <c r="K10" s="111">
        <v>55000</v>
      </c>
      <c r="L10" s="111"/>
      <c r="M10" s="111">
        <v>55000</v>
      </c>
      <c r="N10" s="111"/>
      <c r="O10" s="111"/>
      <c r="P10" s="111"/>
      <c r="Q10" s="111"/>
    </row>
    <row r="11" spans="1:17" ht="19.5" customHeight="1">
      <c r="A11" s="122" t="s">
        <v>188</v>
      </c>
      <c r="B11" s="113" t="s">
        <v>188</v>
      </c>
      <c r="C11" s="113" t="s">
        <v>188</v>
      </c>
      <c r="D11" s="113" t="s">
        <v>189</v>
      </c>
      <c r="E11" s="111"/>
      <c r="F11" s="111"/>
      <c r="G11" s="111"/>
      <c r="H11" s="111">
        <v>55000</v>
      </c>
      <c r="I11" s="111"/>
      <c r="J11" s="111">
        <v>55000</v>
      </c>
      <c r="K11" s="111">
        <v>55000</v>
      </c>
      <c r="L11" s="111"/>
      <c r="M11" s="111">
        <v>55000</v>
      </c>
      <c r="N11" s="111"/>
      <c r="O11" s="111"/>
      <c r="P11" s="111"/>
      <c r="Q11" s="111"/>
    </row>
    <row r="12" spans="1:17" ht="19.5" customHeight="1">
      <c r="A12" s="122" t="s">
        <v>430</v>
      </c>
      <c r="B12" s="113" t="s">
        <v>430</v>
      </c>
      <c r="C12" s="113" t="s">
        <v>430</v>
      </c>
      <c r="D12" s="113" t="s">
        <v>430</v>
      </c>
      <c r="E12" s="113" t="s">
        <v>430</v>
      </c>
      <c r="F12" s="113" t="s">
        <v>430</v>
      </c>
      <c r="G12" s="113" t="s">
        <v>430</v>
      </c>
      <c r="H12" s="113" t="s">
        <v>430</v>
      </c>
      <c r="I12" s="113" t="s">
        <v>430</v>
      </c>
      <c r="J12" s="113" t="s">
        <v>430</v>
      </c>
      <c r="K12" s="113" t="s">
        <v>430</v>
      </c>
      <c r="L12" s="113" t="s">
        <v>430</v>
      </c>
      <c r="M12" s="113" t="s">
        <v>430</v>
      </c>
      <c r="N12" s="113" t="s">
        <v>430</v>
      </c>
      <c r="O12" s="113" t="s">
        <v>430</v>
      </c>
      <c r="P12" s="113" t="s">
        <v>430</v>
      </c>
      <c r="Q12" s="113" t="s">
        <v>430</v>
      </c>
    </row>
    <row r="13" spans="1:17" ht="409.5" customHeight="1">
      <c r="A13" s="123"/>
      <c r="B13" s="123"/>
      <c r="C13" s="123"/>
      <c r="D13" s="123"/>
      <c r="E13" s="123"/>
      <c r="F13" s="123"/>
      <c r="G13" s="123"/>
      <c r="H13" s="123"/>
      <c r="I13" s="124"/>
      <c r="J13" s="123"/>
      <c r="K13" s="123"/>
      <c r="L13" s="123"/>
      <c r="M13" s="123"/>
      <c r="N13" s="123"/>
      <c r="O13" s="123"/>
      <c r="P13" s="123"/>
      <c r="Q13" s="123"/>
    </row>
  </sheetData>
  <sheetProtection/>
  <mergeCells count="29">
    <mergeCell ref="A3:D3"/>
    <mergeCell ref="E3:G3"/>
    <mergeCell ref="H3:J3"/>
    <mergeCell ref="K3:M3"/>
    <mergeCell ref="N3:Q3"/>
    <mergeCell ref="P4:Q4"/>
    <mergeCell ref="A9:C9"/>
    <mergeCell ref="A10:C10"/>
    <mergeCell ref="A11:C11"/>
    <mergeCell ref="A12:Q12"/>
    <mergeCell ref="A13:Q13"/>
    <mergeCell ref="A7:A8"/>
    <mergeCell ref="B7:B8"/>
    <mergeCell ref="C7:C8"/>
    <mergeCell ref="D4:D6"/>
    <mergeCell ref="E4:E6"/>
    <mergeCell ref="F4:F6"/>
    <mergeCell ref="G4:G6"/>
    <mergeCell ref="H4:H6"/>
    <mergeCell ref="I4:I6"/>
    <mergeCell ref="J4:J6"/>
    <mergeCell ref="K4:K6"/>
    <mergeCell ref="L4:L6"/>
    <mergeCell ref="M4:M6"/>
    <mergeCell ref="N4:N6"/>
    <mergeCell ref="O4:O6"/>
    <mergeCell ref="P5:P6"/>
    <mergeCell ref="Q5:Q6"/>
    <mergeCell ref="A4:C6"/>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D32"/>
  <sheetViews>
    <sheetView workbookViewId="0" topLeftCell="A1">
      <selection activeCell="C6" sqref="C6"/>
    </sheetView>
  </sheetViews>
  <sheetFormatPr defaultColWidth="9.140625" defaultRowHeight="12.75"/>
  <cols>
    <col min="1" max="1" width="42.7109375" style="0" customWidth="1"/>
    <col min="2" max="2" width="5.421875" style="0" customWidth="1"/>
    <col min="3" max="4" width="37.28125" style="0" customWidth="1"/>
  </cols>
  <sheetData>
    <row r="1" spans="1:4" ht="27.75" customHeight="1">
      <c r="A1" s="100"/>
      <c r="B1" s="101" t="s">
        <v>431</v>
      </c>
      <c r="C1" s="102"/>
      <c r="D1" s="102"/>
    </row>
    <row r="2" spans="1:4" ht="18" customHeight="1">
      <c r="A2" s="103" t="s">
        <v>1</v>
      </c>
      <c r="B2" s="104"/>
      <c r="C2" s="29"/>
      <c r="D2" s="105" t="s">
        <v>2</v>
      </c>
    </row>
    <row r="3" spans="1:4" ht="19.5" customHeight="1">
      <c r="A3" s="106" t="s">
        <v>432</v>
      </c>
      <c r="B3" s="107" t="s">
        <v>6</v>
      </c>
      <c r="C3" s="107" t="s">
        <v>433</v>
      </c>
      <c r="D3" s="107" t="s">
        <v>434</v>
      </c>
    </row>
    <row r="4" spans="1:4" ht="19.5" customHeight="1">
      <c r="A4" s="106" t="s">
        <v>435</v>
      </c>
      <c r="B4" s="107" t="s">
        <v>6</v>
      </c>
      <c r="C4" s="107" t="s">
        <v>10</v>
      </c>
      <c r="D4" s="107" t="s">
        <v>11</v>
      </c>
    </row>
    <row r="5" spans="1:4" ht="19.5" customHeight="1">
      <c r="A5" s="108" t="s">
        <v>436</v>
      </c>
      <c r="B5" s="107" t="s">
        <v>10</v>
      </c>
      <c r="C5" s="109" t="s">
        <v>437</v>
      </c>
      <c r="D5" s="109" t="s">
        <v>437</v>
      </c>
    </row>
    <row r="6" spans="1:4" ht="19.5" customHeight="1">
      <c r="A6" s="108" t="s">
        <v>438</v>
      </c>
      <c r="B6" s="107" t="s">
        <v>11</v>
      </c>
      <c r="C6" s="110">
        <v>80000</v>
      </c>
      <c r="D6" s="111">
        <v>880</v>
      </c>
    </row>
    <row r="7" spans="1:4" ht="19.5" customHeight="1">
      <c r="A7" s="108" t="s">
        <v>439</v>
      </c>
      <c r="B7" s="107" t="s">
        <v>19</v>
      </c>
      <c r="C7" s="110"/>
      <c r="D7" s="111"/>
    </row>
    <row r="8" spans="1:4" ht="19.5" customHeight="1">
      <c r="A8" s="108" t="s">
        <v>440</v>
      </c>
      <c r="B8" s="107" t="s">
        <v>23</v>
      </c>
      <c r="C8" s="110"/>
      <c r="D8" s="111"/>
    </row>
    <row r="9" spans="1:4" ht="19.5" customHeight="1">
      <c r="A9" s="108" t="s">
        <v>441</v>
      </c>
      <c r="B9" s="107" t="s">
        <v>27</v>
      </c>
      <c r="C9" s="110"/>
      <c r="D9" s="111"/>
    </row>
    <row r="10" spans="1:4" ht="19.5" customHeight="1">
      <c r="A10" s="108" t="s">
        <v>442</v>
      </c>
      <c r="B10" s="107" t="s">
        <v>31</v>
      </c>
      <c r="C10" s="110"/>
      <c r="D10" s="111"/>
    </row>
    <row r="11" spans="1:4" ht="19.5" customHeight="1">
      <c r="A11" s="108" t="s">
        <v>443</v>
      </c>
      <c r="B11" s="107" t="s">
        <v>35</v>
      </c>
      <c r="C11" s="110">
        <v>80000</v>
      </c>
      <c r="D11" s="111">
        <v>880</v>
      </c>
    </row>
    <row r="12" spans="1:4" ht="19.5" customHeight="1">
      <c r="A12" s="108" t="s">
        <v>444</v>
      </c>
      <c r="B12" s="107" t="s">
        <v>38</v>
      </c>
      <c r="C12" s="109" t="s">
        <v>437</v>
      </c>
      <c r="D12" s="111">
        <v>880</v>
      </c>
    </row>
    <row r="13" spans="1:4" ht="19.5" customHeight="1">
      <c r="A13" s="108" t="s">
        <v>445</v>
      </c>
      <c r="B13" s="107" t="s">
        <v>41</v>
      </c>
      <c r="C13" s="109" t="s">
        <v>437</v>
      </c>
      <c r="D13" s="111"/>
    </row>
    <row r="14" spans="1:4" ht="19.5" customHeight="1">
      <c r="A14" s="108" t="s">
        <v>446</v>
      </c>
      <c r="B14" s="107" t="s">
        <v>44</v>
      </c>
      <c r="C14" s="109" t="s">
        <v>437</v>
      </c>
      <c r="D14" s="111"/>
    </row>
    <row r="15" spans="1:4" ht="19.5" customHeight="1">
      <c r="A15" s="108" t="s">
        <v>447</v>
      </c>
      <c r="B15" s="107" t="s">
        <v>47</v>
      </c>
      <c r="C15" s="109" t="s">
        <v>437</v>
      </c>
      <c r="D15" s="109" t="s">
        <v>437</v>
      </c>
    </row>
    <row r="16" spans="1:4" ht="19.5" customHeight="1">
      <c r="A16" s="108" t="s">
        <v>448</v>
      </c>
      <c r="B16" s="107" t="s">
        <v>50</v>
      </c>
      <c r="C16" s="109" t="s">
        <v>437</v>
      </c>
      <c r="D16" s="112"/>
    </row>
    <row r="17" spans="1:4" ht="19.5" customHeight="1">
      <c r="A17" s="108" t="s">
        <v>449</v>
      </c>
      <c r="B17" s="107" t="s">
        <v>53</v>
      </c>
      <c r="C17" s="109" t="s">
        <v>437</v>
      </c>
      <c r="D17" s="112"/>
    </row>
    <row r="18" spans="1:4" ht="19.5" customHeight="1">
      <c r="A18" s="108" t="s">
        <v>450</v>
      </c>
      <c r="B18" s="107" t="s">
        <v>56</v>
      </c>
      <c r="C18" s="109" t="s">
        <v>437</v>
      </c>
      <c r="D18" s="112"/>
    </row>
    <row r="19" spans="1:4" ht="19.5" customHeight="1">
      <c r="A19" s="108" t="s">
        <v>451</v>
      </c>
      <c r="B19" s="107" t="s">
        <v>59</v>
      </c>
      <c r="C19" s="109" t="s">
        <v>437</v>
      </c>
      <c r="D19" s="112"/>
    </row>
    <row r="20" spans="1:4" ht="19.5" customHeight="1">
      <c r="A20" s="108" t="s">
        <v>452</v>
      </c>
      <c r="B20" s="107" t="s">
        <v>62</v>
      </c>
      <c r="C20" s="109" t="s">
        <v>437</v>
      </c>
      <c r="D20" s="112">
        <v>1</v>
      </c>
    </row>
    <row r="21" spans="1:4" ht="19.5" customHeight="1">
      <c r="A21" s="108" t="s">
        <v>453</v>
      </c>
      <c r="B21" s="107" t="s">
        <v>65</v>
      </c>
      <c r="C21" s="109" t="s">
        <v>437</v>
      </c>
      <c r="D21" s="112"/>
    </row>
    <row r="22" spans="1:4" ht="19.5" customHeight="1">
      <c r="A22" s="108" t="s">
        <v>454</v>
      </c>
      <c r="B22" s="107" t="s">
        <v>68</v>
      </c>
      <c r="C22" s="109" t="s">
        <v>437</v>
      </c>
      <c r="D22" s="112">
        <v>10</v>
      </c>
    </row>
    <row r="23" spans="1:4" ht="19.5" customHeight="1">
      <c r="A23" s="108" t="s">
        <v>455</v>
      </c>
      <c r="B23" s="107" t="s">
        <v>71</v>
      </c>
      <c r="C23" s="109" t="s">
        <v>437</v>
      </c>
      <c r="D23" s="112"/>
    </row>
    <row r="24" spans="1:4" ht="19.5" customHeight="1">
      <c r="A24" s="108" t="s">
        <v>456</v>
      </c>
      <c r="B24" s="107" t="s">
        <v>74</v>
      </c>
      <c r="C24" s="109" t="s">
        <v>437</v>
      </c>
      <c r="D24" s="112"/>
    </row>
    <row r="25" spans="1:4" ht="19.5" customHeight="1">
      <c r="A25" s="108" t="s">
        <v>457</v>
      </c>
      <c r="B25" s="107" t="s">
        <v>77</v>
      </c>
      <c r="C25" s="109" t="s">
        <v>437</v>
      </c>
      <c r="D25" s="112"/>
    </row>
    <row r="26" spans="1:4" ht="19.5" customHeight="1">
      <c r="A26" s="108" t="s">
        <v>458</v>
      </c>
      <c r="B26" s="107" t="s">
        <v>80</v>
      </c>
      <c r="C26" s="109" t="s">
        <v>437</v>
      </c>
      <c r="D26" s="111"/>
    </row>
    <row r="27" spans="1:4" ht="19.5" customHeight="1">
      <c r="A27" s="108" t="s">
        <v>459</v>
      </c>
      <c r="B27" s="107" t="s">
        <v>83</v>
      </c>
      <c r="C27" s="109" t="s">
        <v>437</v>
      </c>
      <c r="D27" s="111"/>
    </row>
    <row r="28" spans="1:4" ht="19.5" customHeight="1">
      <c r="A28" s="108" t="s">
        <v>460</v>
      </c>
      <c r="B28" s="107" t="s">
        <v>86</v>
      </c>
      <c r="C28" s="109" t="s">
        <v>437</v>
      </c>
      <c r="D28" s="111"/>
    </row>
    <row r="29" spans="1:4" ht="19.5" customHeight="1">
      <c r="A29" s="106" t="s">
        <v>461</v>
      </c>
      <c r="B29" s="107" t="s">
        <v>90</v>
      </c>
      <c r="C29" s="113"/>
      <c r="D29" s="113"/>
    </row>
    <row r="30" spans="1:4" ht="59.25" customHeight="1">
      <c r="A30" s="114" t="s">
        <v>462</v>
      </c>
      <c r="B30" s="115" t="s">
        <v>462</v>
      </c>
      <c r="C30" s="115" t="s">
        <v>462</v>
      </c>
      <c r="D30" s="115" t="s">
        <v>462</v>
      </c>
    </row>
    <row r="31" spans="1:4" ht="39" customHeight="1">
      <c r="A31" s="114" t="s">
        <v>463</v>
      </c>
      <c r="B31" s="115" t="s">
        <v>463</v>
      </c>
      <c r="C31" s="115" t="s">
        <v>463</v>
      </c>
      <c r="D31" s="115" t="s">
        <v>463</v>
      </c>
    </row>
    <row r="32" spans="1:4" ht="409.5" customHeight="1">
      <c r="A32" s="116"/>
      <c r="B32" s="117"/>
      <c r="C32" s="116"/>
      <c r="D32" s="116"/>
    </row>
  </sheetData>
  <sheetProtection/>
  <mergeCells count="5">
    <mergeCell ref="C29:D29"/>
    <mergeCell ref="A30:D30"/>
    <mergeCell ref="A31:D31"/>
    <mergeCell ref="A32:D32"/>
    <mergeCell ref="B3:B4"/>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dimension ref="A1:I22"/>
  <sheetViews>
    <sheetView tabSelected="1" zoomScaleSheetLayoutView="100" workbookViewId="0" topLeftCell="A1">
      <selection activeCell="A1" sqref="A1:IV1"/>
    </sheetView>
  </sheetViews>
  <sheetFormatPr defaultColWidth="10.28125" defaultRowHeight="12.75"/>
  <cols>
    <col min="1" max="1" width="5.8515625" style="26" customWidth="1"/>
    <col min="2" max="2" width="11.00390625" style="26" customWidth="1"/>
    <col min="3" max="3" width="22.57421875" style="26" customWidth="1"/>
    <col min="4" max="4" width="25.140625" style="26" customWidth="1"/>
    <col min="5" max="5" width="15.57421875" style="26" customWidth="1"/>
    <col min="6" max="6" width="13.7109375" style="26" customWidth="1"/>
    <col min="7" max="7" width="11.28125" style="26" customWidth="1"/>
    <col min="8" max="8" width="11.8515625" style="26" customWidth="1"/>
    <col min="9" max="9" width="31.140625" style="26" customWidth="1"/>
    <col min="10" max="10" width="14.421875" style="26" bestFit="1" customWidth="1"/>
    <col min="11" max="16384" width="10.28125" style="26" customWidth="1"/>
  </cols>
  <sheetData>
    <row r="1" spans="1:9" ht="20.25">
      <c r="A1" s="27" t="s">
        <v>464</v>
      </c>
      <c r="B1" s="27"/>
      <c r="C1" s="27"/>
      <c r="D1" s="27"/>
      <c r="E1" s="27"/>
      <c r="F1" s="27"/>
      <c r="G1" s="27"/>
      <c r="H1" s="27"/>
      <c r="I1" s="27"/>
    </row>
    <row r="2" spans="1:9" ht="22.5" customHeight="1">
      <c r="A2" s="28" t="s">
        <v>1</v>
      </c>
      <c r="B2" s="29"/>
      <c r="C2" s="30"/>
      <c r="D2" s="29"/>
      <c r="E2" s="29"/>
      <c r="F2" s="31" t="s">
        <v>465</v>
      </c>
      <c r="G2" s="31"/>
      <c r="H2" s="31"/>
      <c r="I2" s="31"/>
    </row>
    <row r="3" spans="1:9" s="24" customFormat="1" ht="24.75" customHeight="1">
      <c r="A3" s="32" t="s">
        <v>466</v>
      </c>
      <c r="B3" s="32"/>
      <c r="C3" s="32" t="s">
        <v>467</v>
      </c>
      <c r="D3" s="32"/>
      <c r="E3" s="32"/>
      <c r="F3" s="32"/>
      <c r="G3" s="32"/>
      <c r="H3" s="32"/>
      <c r="I3" s="32"/>
    </row>
    <row r="4" spans="1:9" s="24" customFormat="1" ht="18" customHeight="1">
      <c r="A4" s="32" t="s">
        <v>468</v>
      </c>
      <c r="B4" s="32"/>
      <c r="C4" s="32" t="s">
        <v>469</v>
      </c>
      <c r="D4" s="32"/>
      <c r="E4" s="32"/>
      <c r="F4" s="32" t="s">
        <v>470</v>
      </c>
      <c r="G4" s="32" t="s">
        <v>471</v>
      </c>
      <c r="H4" s="32"/>
      <c r="I4" s="32"/>
    </row>
    <row r="5" spans="1:9" s="24" customFormat="1" ht="18" customHeight="1">
      <c r="A5" s="33" t="s">
        <v>472</v>
      </c>
      <c r="B5" s="33"/>
      <c r="C5" s="32"/>
      <c r="D5" s="32" t="s">
        <v>473</v>
      </c>
      <c r="E5" s="32" t="s">
        <v>474</v>
      </c>
      <c r="F5" s="32" t="s">
        <v>475</v>
      </c>
      <c r="G5" s="32" t="s">
        <v>476</v>
      </c>
      <c r="H5" s="32" t="s">
        <v>477</v>
      </c>
      <c r="I5" s="32" t="s">
        <v>478</v>
      </c>
    </row>
    <row r="6" spans="1:9" s="24" customFormat="1" ht="18" customHeight="1">
      <c r="A6" s="33"/>
      <c r="B6" s="33"/>
      <c r="C6" s="34" t="s">
        <v>479</v>
      </c>
      <c r="D6" s="34"/>
      <c r="E6" s="34">
        <v>53.82</v>
      </c>
      <c r="F6" s="34">
        <v>53.82</v>
      </c>
      <c r="G6" s="32">
        <v>10</v>
      </c>
      <c r="H6" s="35">
        <v>1</v>
      </c>
      <c r="I6" s="34">
        <f>H6*G6</f>
        <v>10</v>
      </c>
    </row>
    <row r="7" spans="1:9" s="24" customFormat="1" ht="18" customHeight="1">
      <c r="A7" s="33"/>
      <c r="B7" s="33"/>
      <c r="C7" s="34" t="s">
        <v>480</v>
      </c>
      <c r="D7" s="34"/>
      <c r="E7" s="34">
        <v>1.4517</v>
      </c>
      <c r="F7" s="34">
        <v>1.4517</v>
      </c>
      <c r="G7" s="32" t="s">
        <v>437</v>
      </c>
      <c r="H7" s="35"/>
      <c r="I7" s="32" t="s">
        <v>437</v>
      </c>
    </row>
    <row r="8" spans="1:9" s="24" customFormat="1" ht="18" customHeight="1">
      <c r="A8" s="33"/>
      <c r="B8" s="33"/>
      <c r="C8" s="34" t="s">
        <v>481</v>
      </c>
      <c r="D8" s="34"/>
      <c r="E8" s="34"/>
      <c r="F8" s="34"/>
      <c r="G8" s="32" t="s">
        <v>437</v>
      </c>
      <c r="H8" s="34"/>
      <c r="I8" s="32" t="s">
        <v>437</v>
      </c>
    </row>
    <row r="9" spans="1:9" s="24" customFormat="1" ht="18" customHeight="1">
      <c r="A9" s="33"/>
      <c r="B9" s="33"/>
      <c r="C9" s="34" t="s">
        <v>482</v>
      </c>
      <c r="D9" s="34"/>
      <c r="E9" s="34">
        <f>E6-E7</f>
        <v>52.3683</v>
      </c>
      <c r="F9" s="34">
        <f>F6-F7</f>
        <v>52.3683</v>
      </c>
      <c r="G9" s="32" t="s">
        <v>437</v>
      </c>
      <c r="H9" s="35"/>
      <c r="I9" s="32" t="s">
        <v>437</v>
      </c>
    </row>
    <row r="10" spans="1:9" ht="26.25" customHeight="1">
      <c r="A10" s="33" t="s">
        <v>483</v>
      </c>
      <c r="B10" s="32" t="s">
        <v>484</v>
      </c>
      <c r="C10" s="32"/>
      <c r="D10" s="32"/>
      <c r="E10" s="32"/>
      <c r="F10" s="32" t="s">
        <v>485</v>
      </c>
      <c r="G10" s="32"/>
      <c r="H10" s="32"/>
      <c r="I10" s="32"/>
    </row>
    <row r="11" spans="1:9" ht="153" customHeight="1">
      <c r="A11" s="33"/>
      <c r="B11" s="33" t="s">
        <v>486</v>
      </c>
      <c r="C11" s="33"/>
      <c r="D11" s="33"/>
      <c r="E11" s="33"/>
      <c r="F11" s="39" t="s">
        <v>487</v>
      </c>
      <c r="G11" s="39"/>
      <c r="H11" s="39"/>
      <c r="I11" s="39"/>
    </row>
    <row r="12" spans="1:9" s="25" customFormat="1" ht="38.25" customHeight="1">
      <c r="A12" s="36" t="s">
        <v>488</v>
      </c>
      <c r="B12" s="33" t="s">
        <v>489</v>
      </c>
      <c r="C12" s="32" t="s">
        <v>490</v>
      </c>
      <c r="D12" s="32" t="s">
        <v>491</v>
      </c>
      <c r="E12" s="32" t="s">
        <v>492</v>
      </c>
      <c r="F12" s="32" t="s">
        <v>493</v>
      </c>
      <c r="G12" s="32" t="s">
        <v>476</v>
      </c>
      <c r="H12" s="32" t="s">
        <v>478</v>
      </c>
      <c r="I12" s="33" t="s">
        <v>494</v>
      </c>
    </row>
    <row r="13" spans="1:9" s="24" customFormat="1" ht="21" customHeight="1">
      <c r="A13" s="36"/>
      <c r="B13" s="33" t="s">
        <v>495</v>
      </c>
      <c r="C13" s="32" t="s">
        <v>496</v>
      </c>
      <c r="D13" s="93" t="s">
        <v>497</v>
      </c>
      <c r="E13" s="94">
        <v>1</v>
      </c>
      <c r="F13" s="35">
        <v>1</v>
      </c>
      <c r="G13" s="34">
        <v>10</v>
      </c>
      <c r="H13" s="34">
        <f>F13*G13</f>
        <v>10</v>
      </c>
      <c r="I13" s="34" t="s">
        <v>498</v>
      </c>
    </row>
    <row r="14" spans="1:9" s="24" customFormat="1" ht="21" customHeight="1">
      <c r="A14" s="36"/>
      <c r="B14" s="32"/>
      <c r="C14" s="32" t="s">
        <v>499</v>
      </c>
      <c r="D14" s="95" t="s">
        <v>500</v>
      </c>
      <c r="E14" s="94">
        <v>1</v>
      </c>
      <c r="F14" s="35">
        <v>1</v>
      </c>
      <c r="G14" s="34">
        <v>10</v>
      </c>
      <c r="H14" s="34">
        <f>F14*G14</f>
        <v>10</v>
      </c>
      <c r="I14" s="34" t="s">
        <v>498</v>
      </c>
    </row>
    <row r="15" spans="1:9" s="24" customFormat="1" ht="21" customHeight="1">
      <c r="A15" s="36"/>
      <c r="B15" s="32"/>
      <c r="C15" s="32"/>
      <c r="D15" s="93" t="s">
        <v>501</v>
      </c>
      <c r="E15" s="94">
        <v>1</v>
      </c>
      <c r="F15" s="35">
        <v>1</v>
      </c>
      <c r="G15" s="34">
        <v>10</v>
      </c>
      <c r="H15" s="34">
        <f>F15*G15</f>
        <v>10</v>
      </c>
      <c r="I15" s="34" t="s">
        <v>498</v>
      </c>
    </row>
    <row r="16" spans="1:9" s="68" customFormat="1" ht="45" customHeight="1">
      <c r="A16" s="72"/>
      <c r="B16" s="60"/>
      <c r="C16" s="60"/>
      <c r="D16" s="93" t="s">
        <v>502</v>
      </c>
      <c r="E16" s="94" t="s">
        <v>503</v>
      </c>
      <c r="F16" s="96" t="s">
        <v>504</v>
      </c>
      <c r="G16" s="76">
        <v>10</v>
      </c>
      <c r="H16" s="76">
        <f>F16/10%*10</f>
        <v>0.35</v>
      </c>
      <c r="I16" s="90" t="s">
        <v>505</v>
      </c>
    </row>
    <row r="17" spans="1:9" s="24" customFormat="1" ht="21" customHeight="1">
      <c r="A17" s="36"/>
      <c r="B17" s="32"/>
      <c r="C17" s="32" t="s">
        <v>506</v>
      </c>
      <c r="D17" s="93" t="s">
        <v>507</v>
      </c>
      <c r="E17" s="97">
        <v>600</v>
      </c>
      <c r="F17" s="97">
        <v>600</v>
      </c>
      <c r="G17" s="76">
        <v>10</v>
      </c>
      <c r="H17" s="76">
        <v>10</v>
      </c>
      <c r="I17" s="76" t="s">
        <v>498</v>
      </c>
    </row>
    <row r="18" spans="1:9" s="24" customFormat="1" ht="53.25" customHeight="1">
      <c r="A18" s="36"/>
      <c r="B18" s="33" t="s">
        <v>508</v>
      </c>
      <c r="C18" s="32" t="s">
        <v>509</v>
      </c>
      <c r="D18" s="93" t="s">
        <v>510</v>
      </c>
      <c r="E18" s="98" t="s">
        <v>511</v>
      </c>
      <c r="F18" s="65">
        <v>1</v>
      </c>
      <c r="G18" s="76">
        <v>30</v>
      </c>
      <c r="H18" s="76">
        <f>F18*G18</f>
        <v>30</v>
      </c>
      <c r="I18" s="76" t="s">
        <v>498</v>
      </c>
    </row>
    <row r="19" spans="1:9" s="24" customFormat="1" ht="48" customHeight="1">
      <c r="A19" s="36"/>
      <c r="B19" s="33" t="s">
        <v>512</v>
      </c>
      <c r="C19" s="33" t="s">
        <v>513</v>
      </c>
      <c r="D19" s="99" t="s">
        <v>514</v>
      </c>
      <c r="E19" s="98">
        <v>0.8</v>
      </c>
      <c r="F19" s="65">
        <v>1</v>
      </c>
      <c r="G19" s="76">
        <v>5</v>
      </c>
      <c r="H19" s="76">
        <v>5</v>
      </c>
      <c r="I19" s="76" t="s">
        <v>498</v>
      </c>
    </row>
    <row r="20" spans="1:9" s="24" customFormat="1" ht="48" customHeight="1">
      <c r="A20" s="36"/>
      <c r="B20" s="32"/>
      <c r="C20" s="32"/>
      <c r="D20" s="99" t="s">
        <v>515</v>
      </c>
      <c r="E20" s="98">
        <v>0.8</v>
      </c>
      <c r="F20" s="65">
        <v>1</v>
      </c>
      <c r="G20" s="76">
        <v>5</v>
      </c>
      <c r="H20" s="76">
        <v>5</v>
      </c>
      <c r="I20" s="76" t="s">
        <v>498</v>
      </c>
    </row>
    <row r="21" spans="1:9" ht="48" customHeight="1">
      <c r="A21" s="33" t="s">
        <v>516</v>
      </c>
      <c r="B21" s="33"/>
      <c r="C21" s="33"/>
      <c r="D21" s="38" t="s">
        <v>517</v>
      </c>
      <c r="E21" s="38"/>
      <c r="F21" s="38"/>
      <c r="G21" s="38"/>
      <c r="H21" s="38"/>
      <c r="I21" s="38"/>
    </row>
    <row r="22" spans="1:9" s="24" customFormat="1" ht="57.75" customHeight="1">
      <c r="A22" s="32" t="s">
        <v>518</v>
      </c>
      <c r="B22" s="32"/>
      <c r="C22" s="32"/>
      <c r="D22" s="32"/>
      <c r="E22" s="32"/>
      <c r="F22" s="32"/>
      <c r="G22" s="32">
        <v>100</v>
      </c>
      <c r="H22" s="34">
        <v>90.35</v>
      </c>
      <c r="I22" s="39" t="s">
        <v>519</v>
      </c>
    </row>
  </sheetData>
  <sheetProtection/>
  <mergeCells count="21">
    <mergeCell ref="A1:I1"/>
    <mergeCell ref="F2:I2"/>
    <mergeCell ref="A3:B3"/>
    <mergeCell ref="C3:I3"/>
    <mergeCell ref="A4:B4"/>
    <mergeCell ref="C4:E4"/>
    <mergeCell ref="G4:I4"/>
    <mergeCell ref="B10:E10"/>
    <mergeCell ref="F10:I10"/>
    <mergeCell ref="B11:E11"/>
    <mergeCell ref="F11:I11"/>
    <mergeCell ref="A21:C21"/>
    <mergeCell ref="D21:I21"/>
    <mergeCell ref="A22:F22"/>
    <mergeCell ref="A10:A11"/>
    <mergeCell ref="A12:A20"/>
    <mergeCell ref="B13:B17"/>
    <mergeCell ref="B19:B20"/>
    <mergeCell ref="C14:C16"/>
    <mergeCell ref="C19:C20"/>
    <mergeCell ref="A5:B9"/>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DELL</cp:lastModifiedBy>
  <dcterms:created xsi:type="dcterms:W3CDTF">2020-10-09T07:02:30Z</dcterms:created>
  <dcterms:modified xsi:type="dcterms:W3CDTF">2020-10-10T08:27:07Z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2052-11.1.0.9739</vt:lpwstr>
  </property>
</Properties>
</file>