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1">'附件2'!$2:$5</definedName>
    <definedName name="_xlnm._FilterDatabase" localSheetId="2" hidden="1">'附件3'!$A$6:$U$56</definedName>
  </definedNames>
  <calcPr fullCalcOnLoad="1"/>
</workbook>
</file>

<file path=xl/sharedStrings.xml><?xml version="1.0" encoding="utf-8"?>
<sst xmlns="http://schemas.openxmlformats.org/spreadsheetml/2006/main" count="545" uniqueCount="274">
  <si>
    <t>附表1</t>
  </si>
  <si>
    <r>
      <t xml:space="preserve">  西双版纳</t>
    </r>
    <r>
      <rPr>
        <b/>
        <sz val="20"/>
        <rFont val="方正小标宋简体"/>
        <family val="0"/>
      </rPr>
      <t>州</t>
    </r>
    <r>
      <rPr>
        <b/>
        <u val="single"/>
        <sz val="20"/>
        <rFont val="方正小标宋简体"/>
        <family val="0"/>
      </rPr>
      <t xml:space="preserve"> 勐海 </t>
    </r>
    <r>
      <rPr>
        <b/>
        <sz val="20"/>
        <rFont val="方正小标宋简体"/>
        <family val="0"/>
      </rPr>
      <t>县财政涉农资金整合方案基本情况表</t>
    </r>
  </si>
  <si>
    <t>项目</t>
  </si>
  <si>
    <t>单位</t>
  </si>
  <si>
    <t>数量</t>
  </si>
  <si>
    <t>一、基本情况</t>
  </si>
  <si>
    <t>—</t>
  </si>
  <si>
    <t>乡镇数</t>
  </si>
  <si>
    <t>个</t>
  </si>
  <si>
    <t>行政村数</t>
  </si>
  <si>
    <t>总户数</t>
  </si>
  <si>
    <t>户</t>
  </si>
  <si>
    <t xml:space="preserve">   其中：乡村户籍户数</t>
  </si>
  <si>
    <t>总人口数</t>
  </si>
  <si>
    <t>人</t>
  </si>
  <si>
    <t xml:space="preserve">   其中：乡村户籍人口</t>
  </si>
  <si>
    <t>农村居民人均可支配收入</t>
  </si>
  <si>
    <t>元</t>
  </si>
  <si>
    <t>上年度财政总收入</t>
  </si>
  <si>
    <t>万元</t>
  </si>
  <si>
    <t xml:space="preserve">    其中：整合财政涉农资金范围预算收入</t>
  </si>
  <si>
    <t>上年度地方财政支出</t>
  </si>
  <si>
    <t xml:space="preserve">    其中：农林水支出</t>
  </si>
  <si>
    <t>上年度实际整合财政涉农资金</t>
  </si>
  <si>
    <t>附表2</t>
  </si>
  <si>
    <r>
      <t xml:space="preserve"> 勐海县 </t>
    </r>
    <r>
      <rPr>
        <b/>
        <sz val="20"/>
        <color indexed="8"/>
        <rFont val="方正小标宋简体"/>
        <family val="0"/>
      </rPr>
      <t>统筹整合财政涉农资金来源情况表</t>
    </r>
  </si>
  <si>
    <t xml:space="preserve"> 单位：万元</t>
  </si>
  <si>
    <t>序号</t>
  </si>
  <si>
    <t>统筹整合财政涉农资金名称</t>
  </si>
  <si>
    <t>上年度涉农资金投入规模</t>
  </si>
  <si>
    <t>本年度涉农资金投入规模</t>
  </si>
  <si>
    <t>收到总规模</t>
  </si>
  <si>
    <t>其中实际纳入整合使用金额</t>
  </si>
  <si>
    <t>收到涉农资金总规模</t>
  </si>
  <si>
    <t>年初方案规模</t>
  </si>
  <si>
    <t>调整方案规模</t>
  </si>
  <si>
    <t>补充方案规模</t>
  </si>
  <si>
    <t>合计</t>
  </si>
  <si>
    <t>一</t>
  </si>
  <si>
    <t>中央财政合计</t>
  </si>
  <si>
    <t>中央财政专项扶贫资金</t>
  </si>
  <si>
    <t>水利发展资金</t>
  </si>
  <si>
    <t>农业生产发展资金（不含耕地地力保护补贴、农机购置补贴、支持适度规模经营、有机肥替代、农机深耕深松、良种良法部分、产业乡村强县示范行动、现代农业产业园）</t>
  </si>
  <si>
    <t>林业改革发展资金(不含森林资源管护和相关试点资金)</t>
  </si>
  <si>
    <t>农田建设补助资金</t>
  </si>
  <si>
    <t>农村综合改革转移支付</t>
  </si>
  <si>
    <t>林业生态保护恢复资金（草原生态修复治理补助资金部分）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</si>
  <si>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</si>
  <si>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</si>
  <si>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</si>
  <si>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</si>
  <si>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</si>
  <si>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</si>
  <si>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</si>
  <si>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旅游发展基金</t>
  </si>
  <si>
    <t>中央预算内投资用于“三农”建设部分（不包括国家水网骨干工程、饮水安全保障工程、气象基础设施、农村电网巩固提升工程、生态保护和修复方面的支出）</t>
  </si>
  <si>
    <t>其他</t>
  </si>
  <si>
    <t>二</t>
  </si>
  <si>
    <t>省级财政资金小计</t>
  </si>
  <si>
    <t>省级衔接推进乡村振兴资金</t>
  </si>
  <si>
    <t>其他涉农资金</t>
  </si>
  <si>
    <t>以前年度结余资金统筹后重新安排</t>
  </si>
  <si>
    <t>三</t>
  </si>
  <si>
    <t>州（市）级统筹整合财政涉农资金小计</t>
  </si>
  <si>
    <t>其中州（市）衔接推进乡村振兴资金</t>
  </si>
  <si>
    <t>四</t>
  </si>
  <si>
    <t>县级统筹整合财政涉农资金小计</t>
  </si>
  <si>
    <t>其中县级衔接推进乡村振兴资金</t>
  </si>
  <si>
    <t>填表说明：1.“本年度涉农资金投入规模”中“年初预计收到涉农总规模”为本年度该项资金总量预计数。“年初方案规模”与整合季度报表中“年初数”一致。</t>
  </si>
  <si>
    <t xml:space="preserve">          2.“整合方案规模”要与整合季度报表“计划整合资金规模”中“调整数”一致。</t>
  </si>
  <si>
    <t xml:space="preserve">          3.州市级、县级资金列“其他”项的需详细说明资金来源构成。</t>
  </si>
  <si>
    <t>附表3</t>
  </si>
  <si>
    <r>
      <t xml:space="preserve"> 勐海县 </t>
    </r>
    <r>
      <rPr>
        <b/>
        <sz val="20"/>
        <color indexed="8"/>
        <rFont val="方正小标宋简体"/>
        <family val="0"/>
      </rPr>
      <t>统筹整合财政涉农资金项目表</t>
    </r>
  </si>
  <si>
    <t>填报单位：</t>
  </si>
  <si>
    <t>项目类别
和项目名称</t>
  </si>
  <si>
    <t>是否属于产业类项目（填是/否）</t>
  </si>
  <si>
    <t>产业发展/基础设施建设（农业生产、畜牧生产、林业改革发展、农村综合改革、乡村旅游类项目须下拉框选择，其余类型不选）</t>
  </si>
  <si>
    <t>项目建设地点</t>
  </si>
  <si>
    <t>项目建设内容（详细填列工程量化指标）</t>
  </si>
  <si>
    <t>补助标准（有补助标准的填列，没有不填）</t>
  </si>
  <si>
    <t>计划总投资（万元）</t>
  </si>
  <si>
    <t>其中整合财政涉农资金直接用于脱贫不稳定户、边缘易致贫户、其他农村低收入群体的帮扶情况</t>
  </si>
  <si>
    <t>项目建设时间计划</t>
  </si>
  <si>
    <t>绩效目标(有量化的核心指标）</t>
  </si>
  <si>
    <t>项目实施部门</t>
  </si>
  <si>
    <t>行业主管部门</t>
  </si>
  <si>
    <t>备注</t>
  </si>
  <si>
    <t>整合财政涉农资金投入情况（万元）</t>
  </si>
  <si>
    <t>金融资金投入</t>
  </si>
  <si>
    <t>社会资金投入</t>
  </si>
  <si>
    <t>农户自筹</t>
  </si>
  <si>
    <t>脱贫村</t>
  </si>
  <si>
    <t>脱贫不稳定户、边缘易致贫户、其他农村低收入群体</t>
  </si>
  <si>
    <t>计划开工时间</t>
  </si>
  <si>
    <t>计划完工时间</t>
  </si>
  <si>
    <t>个数</t>
  </si>
  <si>
    <t>金额
（万元）</t>
  </si>
  <si>
    <t>户数</t>
  </si>
  <si>
    <t>人数</t>
  </si>
  <si>
    <t>农业生产</t>
  </si>
  <si>
    <t>县农业农村局秸秆综合利用项目</t>
  </si>
  <si>
    <t>是</t>
  </si>
  <si>
    <t>产业发展</t>
  </si>
  <si>
    <t>勐遮镇、勐混镇</t>
  </si>
  <si>
    <t>1.秸秆饲料化利用。实现秸秆饲料化利用1.5万吨，并对秸秆收储、加工农机具购置进行补贴。包括行走式秸秆打捆包膜机、方草捆打捆机、圆草捆打捆机、秸秆粉碎机，培训300人次。2.秸秆肥料化利用。实现0.5万吨秸秆生产有机肥，并对肥料化生产主体厂房建设进行补贴；有机肥成品相关指标监测100批次；有机肥同田对比试验400亩；有机肥试验示范推广1000亩；耕地质量提升与化肥减量增效技术培训500人次。3.秸秆基料化研发消化秸秆0.2万吨，试验示范200亩。4.技术推广服务及市场开拓。加大乡镇及项目技术组成员对秸秆禁烧及综合利用工作的监管、宣传、培训和指导，秸秆粉碎还田培训200人次。</t>
  </si>
  <si>
    <t>2022/03</t>
  </si>
  <si>
    <t>2022/12</t>
  </si>
  <si>
    <t>实现0.5万吨秸秆生产有机肥，并对肥料化生产主体厂房建设进行补贴；有机肥成品相关指标监测100批次；有机肥同田对比试验400亩；有机肥试验示范推广1000亩；耕地质量提升与化肥减量增效技术培训500人次。</t>
  </si>
  <si>
    <t>勐海县农业技术推广中心</t>
  </si>
  <si>
    <t>县农业农村局</t>
  </si>
  <si>
    <t>勐海县创建80万亩全国绿色食品原料（茶叶）标准化生产基地项目</t>
  </si>
  <si>
    <t>勐海县</t>
  </si>
  <si>
    <t>建设绿色食品普洱茶原料基地80万亩。绿色食品认证产品150个，培育国家级龙头企业2户，省级龙头企业10户，州级龙头企业10户。</t>
  </si>
  <si>
    <t>勐海县茶叶与绿色食品产业发展中心</t>
  </si>
  <si>
    <t>勐海县农业生产托管项目</t>
  </si>
  <si>
    <t>实施水稻作物的“耕”“种”“收”环节农业生产托管服务：服务面积“耕”环节30000亩；“种”环节45000亩；“收”环节34000亩，三个环节累计服务面积109000亩。通过项目的实施，推进我县农业社会化服务组织规模化、规范化和专业化发展，保障粮食生产安全，促进小农户和现代农业发展有机衔接。为衔接推进乡村振兴提供强有力支撑，形成可学习、能复制、易推广的典型模式。</t>
  </si>
  <si>
    <t>实施水稻作物的“耕”“种”“收”环节农业生产托管服务：服务面积“耕”环节30000亩；“种”环节45000亩；“收”环节34000亩，三个环节累计服务面积109000亩。</t>
  </si>
  <si>
    <t>勐海县农田建设与农业机械化推广站</t>
  </si>
  <si>
    <t xml:space="preserve"> 勐海县农业生产耕地质量提升项目</t>
  </si>
  <si>
    <t>勐海县勐遮镇曼央龙、曼勐养、曼根、曼恩四个村委会</t>
  </si>
  <si>
    <t>建设面积3.45万亩，其中高标准农田建设面积2.29万亩，高效节水灌溉面积1.16万亩。计划主要完成措施有：1、灌溉与排水渠道高标准农田建设内容：衬砌灌溉渠道10条，长7.187km。高效节水灌溉建设内容：衬砌渠道7条（其中灌溉渠道3条，长3.254km，排涝渠道4条，长7.302km）总长10.556km。配套建设渠系建筑物7座，其中，水闸1座、农机桥1座、涵管5处。2、田间道路本工程改造田间道27条、长25.97km。路面净宽4m-5.5m，为硬化路面。为方便机械下田，共设下田道口196处，涵管19个座。</t>
  </si>
  <si>
    <t>建设面积3.45万亩，其中高标准农田建设面积2.29万亩，高效节水灌溉面积1.16万亩。</t>
  </si>
  <si>
    <t>勐海县农田建设工程管理局</t>
  </si>
  <si>
    <t>云南省2021年产业强镇项目1期</t>
  </si>
  <si>
    <t>勐遮镇</t>
  </si>
  <si>
    <t>水稻良种育秧服务，加工车间扩建及设备升级，全程机械化育、耕、种、飞防等，设备提升和仓库扩容，仓储及加工设备升级，打造“勐海香米”良种补贴17250亩粮食仓储车间产能扩建。</t>
  </si>
  <si>
    <t>2021/11</t>
  </si>
  <si>
    <t>全程机械化育、耕、种、飞防等，设备提升和仓库扩容，仓储及加工设备升级，打造“勐海香米”良种补贴17250亩粮食仓储车间产能扩建</t>
  </si>
  <si>
    <t>勐遮镇人民政府</t>
  </si>
  <si>
    <t>勐海县罗非鱼加工厂建设项目</t>
  </si>
  <si>
    <t>勐遮镇曼扫村委会曼国小组</t>
  </si>
  <si>
    <t>(1)建设罗非鱼加工厂资金总投资1543.197万元，其中：加工设备设施650.197万元（中央渔业发展补助资金192万元，企业自筹458.197万元）；厂房建设210万元；加工厂高位池圆桶罗非鱼高品质暂养设备设施配套建设300万元；加工厂下作料处理设备设施配套建设200万元；地勘、土地平整60万元；职工宿舍配套建设60万元；管理用房15万元；进排水系统建设200米，投入资金20万元；电力系统建设28万元。</t>
  </si>
  <si>
    <t>2021/06</t>
  </si>
  <si>
    <t>厂房建设，加工厂高位池圆桶罗非鱼高品质暂养设备设施，进排水系统建设200米。</t>
  </si>
  <si>
    <t>勐阿镇哈尼一、二组农业生产道路建设项目</t>
  </si>
  <si>
    <t>勐阿镇</t>
  </si>
  <si>
    <t>从村寨到农田的道路改扩建设，建设里程3公里，路基宽5米，路面宽4米，道路路面为水泥混凝土路面。</t>
  </si>
  <si>
    <t>2021/05</t>
  </si>
  <si>
    <t>2022/04</t>
  </si>
  <si>
    <t>勐阿镇人民政府</t>
  </si>
  <si>
    <t>勐遮曼令农田灌溉取水坝项目</t>
  </si>
  <si>
    <t>勐海县勐遮镇曼令村委会</t>
  </si>
  <si>
    <t>在曼令村委会修建完成取水坝和配套建设渠系建筑物，解决曼令、南楞村768亩水田的正常灌溉问题</t>
  </si>
  <si>
    <t>修建完成取水坝和配套建设渠系建筑物</t>
  </si>
  <si>
    <t>勐遮镇农田建设项目</t>
  </si>
  <si>
    <t>勐海县勐遮镇曼洪村委会</t>
  </si>
  <si>
    <t>建设面积2万亩，其中高标准农田建设面积1.28万亩，高效节水灌溉面积0.72万亩。计划主要完成措施有：灌溉与排水渠道18条，总长16.399km，配套渠系建筑物317处，其中水闸36套，机耕桥13座，人行桥260座，涵管8处；新建及改造田间道路21条、长16.205km，下田坡道74处。</t>
  </si>
  <si>
    <t>建设面积2万亩，其中高标准农田建设面积1.28万亩，高效节水灌溉面积0.72万亩。</t>
  </si>
  <si>
    <t>勐海县2021年农业生产耕地质量提升项目</t>
  </si>
  <si>
    <t>勐遮镇（曼恩、勐遮、曼扫、曼燕、曼伦村委会）、勐混镇（曼蚌村委会）</t>
  </si>
  <si>
    <t>建设面积5.2万亩高标准农田。计划主要完成措施有：1、灌溉与排水渠道，衬砌灌排两用渠道72条、总长58340m。2、田间道路，改造田间道39条、长33136m。3、耕地质量保护与提升，主要土地平整592亩，土壤改良592亩。</t>
  </si>
  <si>
    <t>建设面积5.2万亩高标准农田</t>
  </si>
  <si>
    <t>勐海县2022年高标准农田建设项目</t>
  </si>
  <si>
    <t>勐海镇（曼短、曼尾）、勐混镇（曼赛、勐混）、勐阿镇（曼迈、嘎赛）、勐往乡（城子、曼允）</t>
  </si>
  <si>
    <t>建设面积4.71万亩高标准农田。计划主要完成措施有：1、灌溉与排水渠道，防渗衬砌渠道35条、总长29656m。2、田间道路，改造田间道25条、长29291m。3、耕地质量保护与提升，土地平整500亩，土壤改良8415亩。</t>
  </si>
  <si>
    <t>建设面积4.71万亩高标准农田</t>
  </si>
  <si>
    <t>勐海县小额信贷贴息项目</t>
  </si>
  <si>
    <t>对2022年全县1446户有产业发展小额信贷农户进行贴息，贷款额度1-5万元不等，贷款利率4.75%。</t>
  </si>
  <si>
    <t>2022/01</t>
  </si>
  <si>
    <t>勐海县乡村振兴局</t>
  </si>
  <si>
    <t>高标准农田建设项目（第一批、第三批）</t>
  </si>
  <si>
    <t>一、灌溉与排水渠道，衬砌渠道25条，总长18.523m。
二、田间道路，改造田间道9条、长32.678km。</t>
  </si>
  <si>
    <t>2021/12</t>
  </si>
  <si>
    <t>勐海县农业农村局</t>
  </si>
  <si>
    <t>2022年高标准农田建设项目（第二批）</t>
  </si>
  <si>
    <t>打洛镇、勐宋乡、勐海镇、布朗山乡</t>
  </si>
  <si>
    <t xml:space="preserve">一、新建灌溉与排水的渠道44.606km、
二、新建和改建田间道路29.385km。
三、耕地质量保护与提升600亩
</t>
  </si>
  <si>
    <t>2022/11</t>
  </si>
  <si>
    <t>2021年中央预算内投资高标准农田建设项目（藏粮于地藏粮于技专项）项目</t>
  </si>
  <si>
    <t>一、灌溉与排水渠道72条、总长58340m
二、田间道路，改造田间道39条、长33136m。
三、耕地质量保护与提，土地平整592亩，土壤改良592亩。</t>
  </si>
  <si>
    <t>2021/10</t>
  </si>
  <si>
    <t>勐海县2021年高标准农田建设项目</t>
  </si>
  <si>
    <t>一、灌溉与排水渠道3条、总长3082m。
二、田间道路，新建及改造田间道2条、长2428m</t>
  </si>
  <si>
    <t>2021/04</t>
  </si>
  <si>
    <t>基础设施建设</t>
  </si>
  <si>
    <t>......</t>
  </si>
  <si>
    <t>畜牧生产</t>
  </si>
  <si>
    <t>打洛镇边境小康村产业发展项目</t>
  </si>
  <si>
    <t>打洛镇</t>
  </si>
  <si>
    <t>发展种养殖业，增加边境地区群众经济收入。打洛镇曼山村委会曼岗纳新建生猪养殖产所1847平方米、曼夕村委会小帕左新建生猪养殖产所1231平方米、曼夕村委会南磨人畜分离配套设施936平方米；曼夕村委会曼火景新建猪圈2258.73平方米。</t>
  </si>
  <si>
    <t>发展种养殖业，增加边境地区群众经济收入。</t>
  </si>
  <si>
    <t>勐海县民宗局</t>
  </si>
  <si>
    <t>布朗山边境小康村产业发展项目</t>
  </si>
  <si>
    <t>布朗山乡</t>
  </si>
  <si>
    <t>发展壮大集体经济产业，增加边境地区群众经济收入。布朗山乡章家村委会章家三队新建茶叶新建初制所400平方米、新龙村委会曼捌新寨新建初制所400平方米、勐昂村委会老南东新建初制所400平方米。</t>
  </si>
  <si>
    <t>西定乡边境小康村产业发展项目</t>
  </si>
  <si>
    <t>西定乡</t>
  </si>
  <si>
    <t>发展种养殖业，增加边境地区群众经济收入。西定旧过村委会曼蚌一队新建新建生猪养殖产所296平方米、曼蚌一队新建新建生猪养殖产所296平方米496平方米和牛舍386平方米，旧过新寨新建生猪养殖产所320平方米，贺安小寨新建茶叶初制所1600平方米，贺安大寨新建生猪养殖产所448平方米；曼迈村委会曼勒新寨新建生猪养殖产所112平方米，曼勒老寨新建生猪养殖产所712平方米；曼马村委会老冬新建生猪养殖产所576平方米；曼皮村委会曼皮老寨新建生猪养殖产所760平方米，曼帕了新建生猪养殖产所320平方米.</t>
  </si>
  <si>
    <t>……</t>
  </si>
  <si>
    <t>林业改革发展</t>
  </si>
  <si>
    <t>农村综合改革</t>
  </si>
  <si>
    <t>五</t>
  </si>
  <si>
    <t>乡村旅游</t>
  </si>
  <si>
    <t>六</t>
  </si>
  <si>
    <t>水利发展</t>
  </si>
  <si>
    <t>勐海县南哈河左支流河道治理工程</t>
  </si>
  <si>
    <t>否</t>
  </si>
  <si>
    <t>勐海县南哈河左支流河道治理工程批复河道治理总长度为16.8km(其中干流14km，其一级支流2.8km)。治理堤线总长度为10.0km（左岸5.8km，右岸4.2km），主要用于解决周边近2万亩的农田灌溉用水。项目概算总投资2999.8万元。</t>
  </si>
  <si>
    <t>2020/11</t>
  </si>
  <si>
    <t>勐海县南哈河左支流河道治理工程批复河道治理总长度为16.8km(其中干流14km，其一级支流2.8km)。治理堤线总长度为10.0km（左岸5.8km，右岸4.2km），主要用于解决周边近2万亩的农田灌溉用水</t>
  </si>
  <si>
    <t>勐海县流沙河防洪治理工程管理局</t>
  </si>
  <si>
    <t>勐海县水务局</t>
  </si>
  <si>
    <t>勐海县勐往河治理工程</t>
  </si>
  <si>
    <t>勐往乡</t>
  </si>
  <si>
    <t>勐海县勐往河治理工程批复治理河长7.820公里，治理堤防长度为15.277公里，主要用于解决周边近1万亩的农田灌溉用水。批复概算总投资3806.46万元，</t>
  </si>
  <si>
    <t>勐海县勐往河治理工程批复治理河长7.820公里，治理堤防长度为15.277公里，主要用于解决周边近1万亩的农田灌溉用水。</t>
  </si>
  <si>
    <t>勐海县曼彦水库工程</t>
  </si>
  <si>
    <t>曼彦水库位于勐海县打洛镇，坝址处于南览河下游左岸一级支流南庄河上，坝址距勐海县打洛镇4.0km，距勐海县城66km，距离景洪市117km。水库的主要任务为灌溉、农村人畜生活用水及集镇供水。水库工程规模为小（一）型，主要建筑物大坝、溢洪道、导流输水洞。</t>
  </si>
  <si>
    <t>2020/02</t>
  </si>
  <si>
    <t>2024/02</t>
  </si>
  <si>
    <t>水库工程规模为小（一）型，主要建筑物大坝、溢洪道、导流输水洞。水库的主要任务为灌溉、农村人畜生活用水及集镇供水。</t>
  </si>
  <si>
    <t>勐海县曼彦水库工程管理局</t>
  </si>
  <si>
    <t>勐海县曼丹生态清洁小流域项目</t>
  </si>
  <si>
    <t>格朗和乡、勐海镇</t>
  </si>
  <si>
    <t>勐海县曼丹生态清洁小流域土地总面积为18.72平方公里，水土流失面积为12.03平方公里，治理面积为11.96平方公里，治理程度99.5%。</t>
  </si>
  <si>
    <t>2022/06</t>
  </si>
  <si>
    <t>勐海县小流域治理工程管理局</t>
  </si>
  <si>
    <t>勐海县流沙河曼海桥-八公里武警中队段治理工程</t>
  </si>
  <si>
    <t>勐海镇</t>
  </si>
  <si>
    <t>工程于2018年11月6日，获云南省水利厅批复实施（云水规计〔2018〕162号），批复治理河道长度5.20公里，两岸治理堤防长度9.70公里，批准概算总投资2809.63万元。</t>
  </si>
  <si>
    <t>2021/01</t>
  </si>
  <si>
    <t>2023/03</t>
  </si>
  <si>
    <t>治理河道长度5.20公里，两岸治理堤防长度9.70公里。</t>
  </si>
  <si>
    <t>勐海县批龙水库除险加固工程</t>
  </si>
  <si>
    <t>勐混镇</t>
  </si>
  <si>
    <t>对坝体及坝基进行防渗加固处理；增设大坝安全监测设施；大坝右岸新建宽顶堰溢洪道，堰宽2m，堰顶高程与正常蓄水位同高，全长108.67m；对输水隧洞进口进行改造处理，拆除原隧洞进口闸室，重建竖井及启闭室，工作桥，设工作闸阀、检修闸阀各一道，进口引渠设拦污栅一道，对跌水段进行修复。</t>
  </si>
  <si>
    <t>2021/03</t>
  </si>
  <si>
    <t>大坝右岸新建宽顶堰溢洪道，堰宽2m，堰顶高程与正常蓄水位同高，全长108.67m；对输水隧洞进口进行改造处理，拆除原隧洞进口闸室，重建竖井及启闭室，工作桥，设工作闸阀、检修闸阀各一道，进口引渠设拦污栅一道，对跌水段进行修复。</t>
  </si>
  <si>
    <t>勐海县水务局勐海县重点小型水库除险加固工程管理局</t>
  </si>
  <si>
    <t>勐海县小型水库安全运行项目</t>
  </si>
  <si>
    <r>
      <t>小型病险水库除险加固</t>
    </r>
    <r>
      <rPr>
        <sz val="10"/>
        <rFont val="方正仿宋_GBK"/>
        <family val="4"/>
      </rPr>
      <t>2</t>
    </r>
    <r>
      <rPr>
        <sz val="10"/>
        <rFont val="方正仿宋_GBK"/>
        <family val="4"/>
      </rPr>
      <t>座，小型水库雨水情测报设备补助10座，小型水库安全监测设施完善3座，小型水库维修养护资金29座。</t>
    </r>
  </si>
  <si>
    <t>勐海县水资源保护项目</t>
  </si>
  <si>
    <t>对全县县域范围内的水资源进行调查，为下一步如何加强保护提供数据支撑，为水资源的综合利用奠定基础。</t>
  </si>
  <si>
    <t>勐海县农村饮水项目</t>
  </si>
  <si>
    <t>建设饮水工程93件，供水管线总长约361.57公里。</t>
  </si>
  <si>
    <t>对全县主要农村饮水工程进行维修养护工程建设。</t>
  </si>
  <si>
    <t>勐海县大型灌区项目</t>
  </si>
  <si>
    <t>对灌区配套渠系建筑物25座。</t>
  </si>
  <si>
    <t>勐海县河湖生态治理项目</t>
  </si>
  <si>
    <t>完成河道清理100米，美丽河湖建设打造曼满水库宣传长廊建设100米，河长公示牌安装15块；更新维护53块，河道水质监测20个。</t>
  </si>
  <si>
    <t>完成河道清理，美丽河湖建设，河长公示牌更新维护，河道水质监测，</t>
  </si>
  <si>
    <t>七</t>
  </si>
  <si>
    <t>农田建设</t>
  </si>
  <si>
    <t>八</t>
  </si>
  <si>
    <t>林业草原生态保护恢复</t>
  </si>
  <si>
    <t>九</t>
  </si>
  <si>
    <t>农村环境整治</t>
  </si>
  <si>
    <t>勐海县第一批现代化边境小康村打洛镇片区一期建设项目</t>
  </si>
  <si>
    <t>1.打洛村委会曼等小组修复道路硬化面积5706平方米、新建蓄水池100立方、新建防洪沟200米、新建排水沟860米、休息亭1座；2.曼卖本村小组新建民族特色路灯30盏、新建花池1000米、集中绿地1000平方米、新建舞台77平方米、新增党建宣传元素；3.曼彦村小组新建道路硬化面积836.50平方米、道路修缮及恢复面积3663.50平方米、彩色混凝土罩面面积2138.50平方米、新建民族特色路灯48盏、村内户厕提升改造、原有花池规整1000米、绿化种植1500平方米、微型消防站；4.曼山村委会硬化道路200平方米、洗手亭2座、民族特色风貌改造、原有舞台改造70平方米、修缮原有党群服务中心外墙美化、新增党建元素；5.曼夕村委会小帕左村小组新建村内道路建设3410平方米、新建防洪沟700米、村内排水沟建设1000米、洗手亭1座、新建民族特色路灯40盏、修缮已有篮球场并画线613.11平方米；6.曼夕村委会南磨小组新修污水管网600米、入户管400米、氧化塘1座、洗手亭1座；7.曼夕村委会大帕左新寨村小组村内道路建设500平方米、新增村内1500米花池及绿化；8.曼夕村委会大帕左老寨村小组村内主路修缮1575平方米、支路、裸露地面及埋管破路修复面积1425平方米、新建民族特色路灯路灯30盏、民族特色风貌改造。</t>
  </si>
  <si>
    <t>2022/07</t>
  </si>
  <si>
    <t>基础牢、产业兴、生活好、环境美、边疆稳、党建强</t>
  </si>
  <si>
    <t>勐海县第一批现代化边境小康村西定乡片区一期建设项目</t>
  </si>
  <si>
    <t>1.西定乡旧过村委会贺安大寨排水沟长1700米和盖板、污水管网1000米、氧化塘1个、舞台1座；2.曼迈村委会曼勒新寨排水沟730米、污水管网1180米、党建宣传内容、民族特色风貌改造、微型消防站；3.曼马村委会老冬小组新建舞台83.91平方米、新建村庄污水处理氧化塘1个、污水管网设施2720米、民族特色风貌改造；4.曼迈村委会曼勒老寨新建排水沟1109米、户厕改造89户、新建党群服务中心199.47平方米、民族特色风貌改造；5.曼皮村委会曼坝卡新建排水沟430米、新建党群服务中心199.47平方米；6.曼皮村委会曼燕坎新建党群服务中心及修整场地199.47平方米、民族特色风貌改造、微型消防站、户厕改造52户；7.曼皮村委会曼皮老寨新建村庄污水处理氧化塘1处、新建花池及绿化、户厕改造95户；8.曼皮村委会曼帕勒新建排水沟700米、新建挡墙900立方米、新建800m花池及绿化、修复路灯20盏线路总长600米、党建、党史、党建文化与民族文化融合宣传；9.曼皮村委会西满美化工程、三面光排水沟620米、新建1座公共区域洗手亭、水井改造3个、旗杆台1个、室外管网900米、沟盖板修护40块、议事亭建设1座、厕所改造23平方米、防护网2160米、新建花池3560米、花池土挖运回填4130立方米、绿化工程。</t>
  </si>
  <si>
    <t>勐海县第一批现代化边境小康村布朗山乡片区一期建设项目</t>
  </si>
  <si>
    <t>1.勐昂村委会勐囡村新建村内道路硬化500平方米、新建挡土墙1000立方米、新建休闲亭36平方米、改造污水处理氧化塘1个、新建绿化2000平方米、水沟2000米；2.勐昂村委会新南东村新建河道挡土墙625立方米、新建村内排水沟700米、微型消防站、新建活动室200平方米、新建篮球场、新建舞台80平方米、新建党建宣传内容；3.章家村委会章家老寨自然村新建垃圾收集堆放点2处、新建绿化1800平方米、安装路灯80盏、新建污水处理氧化塘，配套污水主管支管网4100m，户厕改造175户、新建活动室200平方米；4.新竜村委会曼纳自然村新建村内道路硬化2100平方米配套建设排水沟、挡土墙450方、新建垃圾收集堆放点2处、新建活动室200平方米。</t>
  </si>
  <si>
    <t>十</t>
  </si>
  <si>
    <t>农村道路建设</t>
  </si>
  <si>
    <t>十一</t>
  </si>
  <si>
    <t>农村危房改造</t>
  </si>
  <si>
    <t>十二</t>
  </si>
  <si>
    <t>农业资源及生态保护</t>
  </si>
  <si>
    <t>十三</t>
  </si>
  <si>
    <t>监测帮扶对象公益性岗位</t>
  </si>
  <si>
    <r>
      <t>外出</t>
    </r>
    <r>
      <rPr>
        <sz val="10"/>
        <rFont val="方正仿宋_GBK"/>
        <family val="4"/>
      </rPr>
      <t>务工脱贫劳动力（含监测帮扶对象）稳定就业</t>
    </r>
  </si>
  <si>
    <t>雨露计划</t>
  </si>
  <si>
    <t>其他（当此项金额超过总额的5%时，各州（市）需审核是否存在分类错误情况。）</t>
  </si>
  <si>
    <t>填表说明：1.综合类项目归类以资金投入占比较大的项目类型填列。</t>
  </si>
  <si>
    <t>2.不能新增项目类型。确实无法分类的填到十三项第4小项中。</t>
  </si>
  <si>
    <t>附表4</t>
  </si>
  <si>
    <t xml:space="preserve"> 勐海县整合方案项目类型投入情况统计表</t>
  </si>
  <si>
    <t>项目类别</t>
  </si>
  <si>
    <t>整合财政涉农资金投入（万元）</t>
  </si>
  <si>
    <t>填表说明：1.汇总统计各类项目投入数，不需统计具体项目。</t>
  </si>
  <si>
    <t>2.大类细分为“产业发展”和“基础设施建设”与季度报表中口径一致。其中标注为绿色部分可纳入产业投入统计口径，在表3中“是否属于产业类项目”可以选择“是”，“水利发展”“农村道路建设”中与产业发展直接相关的项目可以选择“是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</si>
</sst>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华文中宋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3"/>
    </font>
    <font>
      <b/>
      <u val="single"/>
      <sz val="20"/>
      <color indexed="8"/>
      <name val="方正小标宋简体"/>
      <family val="0"/>
    </font>
    <font>
      <b/>
      <sz val="10"/>
      <color indexed="8"/>
      <name val="方正仿宋_GBK"/>
      <family val="4"/>
    </font>
    <font>
      <sz val="10"/>
      <color indexed="8"/>
      <name val="方正仿宋_GBK"/>
      <family val="4"/>
    </font>
    <font>
      <b/>
      <sz val="16"/>
      <color indexed="8"/>
      <name val="方正仿宋_GBK"/>
      <family val="4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name val="方正仿宋_GBK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ourier New"/>
      <family val="3"/>
    </font>
    <font>
      <sz val="10"/>
      <name val="宋体"/>
      <family val="0"/>
    </font>
    <font>
      <b/>
      <sz val="12"/>
      <name val="华文中宋"/>
      <family val="0"/>
    </font>
    <font>
      <b/>
      <sz val="14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b/>
      <u val="single"/>
      <sz val="20"/>
      <name val="方正小标宋简体"/>
      <family val="0"/>
    </font>
    <font>
      <b/>
      <sz val="20"/>
      <name val="方正小标宋简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u val="single"/>
      <sz val="20"/>
      <color rgb="FF000000"/>
      <name val="方正小标宋简体"/>
      <family val="0"/>
    </font>
    <font>
      <sz val="11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6" borderId="2" applyNumberFormat="0" applyFont="0" applyAlignment="0" applyProtection="0"/>
    <xf numFmtId="0" fontId="3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Protection="0">
      <alignment vertical="center"/>
    </xf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45" fillId="0" borderId="3" applyNumberFormat="0" applyFill="0" applyAlignment="0" applyProtection="0"/>
    <xf numFmtId="0" fontId="31" fillId="7" borderId="0" applyNumberFormat="0" applyBorder="0" applyAlignment="0" applyProtection="0"/>
    <xf numFmtId="0" fontId="29" fillId="0" borderId="4" applyNumberFormat="0" applyFill="0" applyAlignment="0" applyProtection="0"/>
    <xf numFmtId="0" fontId="31" fillId="3" borderId="0" applyNumberFormat="0" applyBorder="0" applyAlignment="0" applyProtection="0"/>
    <xf numFmtId="0" fontId="36" fillId="2" borderId="5" applyNumberFormat="0" applyAlignment="0" applyProtection="0"/>
    <xf numFmtId="0" fontId="39" fillId="2" borderId="1" applyNumberFormat="0" applyAlignment="0" applyProtection="0"/>
    <xf numFmtId="0" fontId="30" fillId="8" borderId="6" applyNumberFormat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41" fillId="0" borderId="7" applyNumberFormat="0" applyFill="0" applyAlignment="0" applyProtection="0"/>
    <xf numFmtId="0" fontId="23" fillId="0" borderId="8" applyNumberFormat="0" applyFill="0" applyAlignment="0" applyProtection="0"/>
    <xf numFmtId="0" fontId="43" fillId="9" borderId="0" applyNumberFormat="0" applyBorder="0" applyAlignment="0" applyProtection="0"/>
    <xf numFmtId="0" fontId="37" fillId="11" borderId="0" applyNumberFormat="0" applyBorder="0" applyAlignment="0" applyProtection="0"/>
    <xf numFmtId="0" fontId="12" fillId="12" borderId="0" applyNumberFormat="0" applyBorder="0" applyAlignment="0" applyProtection="0"/>
    <xf numFmtId="0" fontId="3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31" fillId="8" borderId="0" applyNumberFormat="0" applyBorder="0" applyAlignment="0" applyProtection="0"/>
    <xf numFmtId="0" fontId="12" fillId="0" borderId="0" applyProtection="0">
      <alignment vertical="center"/>
    </xf>
    <xf numFmtId="0" fontId="3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31" fillId="16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2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</cellStyleXfs>
  <cellXfs count="151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2" fillId="20" borderId="0" xfId="0" applyNumberFormat="1" applyFont="1" applyFill="1" applyAlignment="1">
      <alignment horizontal="left" vertical="center" wrapText="1"/>
    </xf>
    <xf numFmtId="0" fontId="5" fillId="2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1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3" fillId="0" borderId="10" xfId="56" applyNumberFormat="1" applyFont="1" applyFill="1" applyBorder="1" applyAlignment="1" applyProtection="1">
      <alignment horizontal="center" vertical="center" wrapText="1"/>
      <protection/>
    </xf>
    <xf numFmtId="0" fontId="24" fillId="21" borderId="10" xfId="61" applyNumberFormat="1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>
      <alignment horizontal="center" vertical="center" wrapText="1"/>
    </xf>
    <xf numFmtId="0" fontId="25" fillId="21" borderId="10" xfId="61" applyNumberFormat="1" applyFont="1" applyFill="1" applyBorder="1" applyAlignment="1" applyProtection="1">
      <alignment horizontal="center" vertical="center" wrapText="1"/>
      <protection/>
    </xf>
    <xf numFmtId="0" fontId="1" fillId="21" borderId="10" xfId="61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9" fillId="21" borderId="26" xfId="61" applyNumberFormat="1" applyFont="1" applyFill="1" applyBorder="1" applyAlignment="1" applyProtection="1">
      <alignment vertical="center" wrapText="1"/>
      <protection/>
    </xf>
    <xf numFmtId="0" fontId="19" fillId="21" borderId="18" xfId="61" applyNumberFormat="1" applyFont="1" applyFill="1" applyBorder="1" applyAlignment="1" applyProtection="1">
      <alignment vertical="center" wrapText="1"/>
      <protection/>
    </xf>
    <xf numFmtId="0" fontId="19" fillId="21" borderId="19" xfId="61" applyNumberFormat="1" applyFont="1" applyFill="1" applyBorder="1" applyAlignment="1" applyProtection="1">
      <alignment vertical="center" wrapText="1"/>
      <protection/>
    </xf>
    <xf numFmtId="0" fontId="19" fillId="21" borderId="26" xfId="61" applyNumberFormat="1" applyFont="1" applyFill="1" applyBorder="1" applyAlignment="1" applyProtection="1">
      <alignment horizontal="center" vertical="center" wrapText="1"/>
      <protection/>
    </xf>
    <xf numFmtId="0" fontId="19" fillId="21" borderId="18" xfId="61" applyNumberFormat="1" applyFont="1" applyFill="1" applyBorder="1" applyAlignment="1" applyProtection="1">
      <alignment horizontal="center" vertical="center" wrapText="1"/>
      <protection/>
    </xf>
    <xf numFmtId="0" fontId="19" fillId="21" borderId="19" xfId="61" applyNumberFormat="1" applyFont="1" applyFill="1" applyBorder="1" applyAlignment="1" applyProtection="1">
      <alignment horizontal="center" vertical="center" wrapText="1"/>
      <protection/>
    </xf>
    <xf numFmtId="0" fontId="19" fillId="21" borderId="10" xfId="61" applyNumberFormat="1" applyFont="1" applyFill="1" applyBorder="1" applyAlignment="1" applyProtection="1">
      <alignment horizontal="left" vertical="center" wrapText="1"/>
      <protection/>
    </xf>
    <xf numFmtId="0" fontId="25" fillId="21" borderId="10" xfId="61" applyNumberFormat="1" applyFont="1" applyFill="1" applyBorder="1" applyAlignment="1" applyProtection="1">
      <alignment vertical="center" wrapText="1"/>
      <protection/>
    </xf>
    <xf numFmtId="0" fontId="1" fillId="21" borderId="26" xfId="61" applyNumberFormat="1" applyFont="1" applyFill="1" applyBorder="1" applyAlignment="1" applyProtection="1">
      <alignment vertical="center" wrapText="1"/>
      <protection/>
    </xf>
    <xf numFmtId="0" fontId="1" fillId="21" borderId="18" xfId="61" applyNumberFormat="1" applyFont="1" applyFill="1" applyBorder="1" applyAlignment="1" applyProtection="1">
      <alignment vertical="center" wrapText="1"/>
      <protection/>
    </xf>
    <xf numFmtId="0" fontId="1" fillId="21" borderId="19" xfId="61" applyNumberFormat="1" applyFont="1" applyFill="1" applyBorder="1" applyAlignment="1" applyProtection="1">
      <alignment vertical="center" wrapText="1"/>
      <protection/>
    </xf>
    <xf numFmtId="0" fontId="25" fillId="21" borderId="10" xfId="61" applyNumberFormat="1" applyFont="1" applyFill="1" applyBorder="1" applyAlignment="1" applyProtection="1">
      <alignment horizontal="left" vertical="center" wrapText="1"/>
      <protection/>
    </xf>
    <xf numFmtId="0" fontId="48" fillId="21" borderId="26" xfId="0" applyFont="1" applyFill="1" applyBorder="1" applyAlignment="1" applyProtection="1">
      <alignment horizontal="left" vertical="center" wrapText="1"/>
      <protection/>
    </xf>
    <xf numFmtId="0" fontId="48" fillId="21" borderId="18" xfId="0" applyFont="1" applyFill="1" applyBorder="1" applyAlignment="1" applyProtection="1">
      <alignment horizontal="left" vertical="center" wrapText="1"/>
      <protection/>
    </xf>
    <xf numFmtId="0" fontId="48" fillId="21" borderId="19" xfId="0" applyFont="1" applyFill="1" applyBorder="1" applyAlignment="1" applyProtection="1">
      <alignment horizontal="left" vertical="center" wrapText="1"/>
      <protection/>
    </xf>
    <xf numFmtId="0" fontId="23" fillId="0" borderId="10" xfId="56" applyNumberFormat="1" applyFont="1" applyFill="1" applyBorder="1" applyAlignment="1" applyProtection="1">
      <alignment horizontal="left" vertical="center" wrapText="1"/>
      <protection/>
    </xf>
    <xf numFmtId="0" fontId="12" fillId="0" borderId="26" xfId="56" applyNumberFormat="1" applyFont="1" applyFill="1" applyBorder="1" applyAlignment="1" applyProtection="1">
      <alignment horizontal="left" vertical="center" wrapText="1"/>
      <protection/>
    </xf>
    <xf numFmtId="0" fontId="12" fillId="0" borderId="18" xfId="56" applyNumberFormat="1" applyFont="1" applyFill="1" applyBorder="1" applyAlignment="1" applyProtection="1">
      <alignment horizontal="left" vertical="center" wrapText="1"/>
      <protection/>
    </xf>
    <xf numFmtId="0" fontId="12" fillId="0" borderId="19" xfId="56" applyNumberFormat="1" applyFont="1" applyFill="1" applyBorder="1" applyAlignment="1" applyProtection="1">
      <alignment horizontal="left" vertical="center" wrapText="1"/>
      <protection/>
    </xf>
    <xf numFmtId="0" fontId="4" fillId="2" borderId="10" xfId="0" applyFont="1" applyFill="1" applyBorder="1" applyAlignment="1">
      <alignment horizontal="justify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justify" vertical="center" wrapText="1"/>
    </xf>
    <xf numFmtId="0" fontId="22" fillId="2" borderId="26" xfId="0" applyFont="1" applyFill="1" applyBorder="1" applyAlignment="1">
      <alignment horizontal="left" vertical="center" wrapText="1"/>
    </xf>
    <xf numFmtId="0" fontId="22" fillId="2" borderId="18" xfId="0" applyFont="1" applyFill="1" applyBorder="1" applyAlignment="1">
      <alignment horizontal="left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10_2016年计划减贫人员花名小贾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2_2-1统计表_1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77.125" style="0" customWidth="1"/>
    <col min="2" max="2" width="11.25390625" style="0" customWidth="1"/>
    <col min="3" max="3" width="23.75390625" style="0" customWidth="1"/>
    <col min="4" max="4" width="9.00390625" style="142" customWidth="1"/>
  </cols>
  <sheetData>
    <row r="1" spans="1:3" ht="18.75">
      <c r="A1" s="143" t="s">
        <v>0</v>
      </c>
      <c r="B1" s="144"/>
      <c r="C1" s="144"/>
    </row>
    <row r="2" spans="1:4" s="76" customFormat="1" ht="27">
      <c r="A2" s="145" t="s">
        <v>1</v>
      </c>
      <c r="B2" s="146"/>
      <c r="C2" s="146"/>
      <c r="D2" s="147"/>
    </row>
    <row r="3" spans="1:3" ht="25.5" customHeight="1">
      <c r="A3" s="148" t="s">
        <v>2</v>
      </c>
      <c r="B3" s="148" t="s">
        <v>3</v>
      </c>
      <c r="C3" s="148" t="s">
        <v>4</v>
      </c>
    </row>
    <row r="4" spans="1:3" ht="25.5" customHeight="1">
      <c r="A4" s="149" t="s">
        <v>5</v>
      </c>
      <c r="B4" s="148" t="s">
        <v>6</v>
      </c>
      <c r="C4" s="148" t="s">
        <v>6</v>
      </c>
    </row>
    <row r="5" spans="1:3" ht="25.5" customHeight="1">
      <c r="A5" s="149" t="s">
        <v>7</v>
      </c>
      <c r="B5" s="148" t="s">
        <v>8</v>
      </c>
      <c r="C5" s="148">
        <v>11</v>
      </c>
    </row>
    <row r="6" spans="1:3" ht="25.5" customHeight="1">
      <c r="A6" s="149" t="s">
        <v>9</v>
      </c>
      <c r="B6" s="148" t="s">
        <v>8</v>
      </c>
      <c r="C6" s="150">
        <v>85</v>
      </c>
    </row>
    <row r="7" spans="1:3" ht="25.5" customHeight="1">
      <c r="A7" s="149" t="s">
        <v>10</v>
      </c>
      <c r="B7" s="148" t="s">
        <v>11</v>
      </c>
      <c r="C7" s="150">
        <v>88321</v>
      </c>
    </row>
    <row r="8" spans="1:3" ht="25.5" customHeight="1">
      <c r="A8" s="149" t="s">
        <v>12</v>
      </c>
      <c r="B8" s="148" t="s">
        <v>11</v>
      </c>
      <c r="C8" s="150">
        <v>58755</v>
      </c>
    </row>
    <row r="9" spans="1:3" ht="25.5" customHeight="1">
      <c r="A9" s="149" t="s">
        <v>13</v>
      </c>
      <c r="B9" s="148" t="s">
        <v>14</v>
      </c>
      <c r="C9" s="150">
        <v>338412</v>
      </c>
    </row>
    <row r="10" spans="1:3" ht="25.5" customHeight="1">
      <c r="A10" s="149" t="s">
        <v>15</v>
      </c>
      <c r="B10" s="148" t="s">
        <v>14</v>
      </c>
      <c r="C10" s="150">
        <v>252830</v>
      </c>
    </row>
    <row r="11" spans="1:3" ht="25.5" customHeight="1">
      <c r="A11" s="149" t="s">
        <v>16</v>
      </c>
      <c r="B11" s="148" t="s">
        <v>17</v>
      </c>
      <c r="C11" s="150">
        <v>15430</v>
      </c>
    </row>
    <row r="12" spans="1:3" ht="25.5" customHeight="1">
      <c r="A12" s="149" t="s">
        <v>18</v>
      </c>
      <c r="B12" s="148" t="s">
        <v>19</v>
      </c>
      <c r="C12" s="148">
        <v>132306</v>
      </c>
    </row>
    <row r="13" spans="1:3" ht="25.5" customHeight="1">
      <c r="A13" s="149" t="s">
        <v>20</v>
      </c>
      <c r="B13" s="148" t="s">
        <v>19</v>
      </c>
      <c r="C13" s="148">
        <v>31296.505</v>
      </c>
    </row>
    <row r="14" spans="1:3" ht="25.5" customHeight="1">
      <c r="A14" s="149" t="s">
        <v>21</v>
      </c>
      <c r="B14" s="148" t="s">
        <v>19</v>
      </c>
      <c r="C14" s="148">
        <v>349158</v>
      </c>
    </row>
    <row r="15" spans="1:3" ht="25.5" customHeight="1">
      <c r="A15" s="149" t="s">
        <v>22</v>
      </c>
      <c r="B15" s="148" t="s">
        <v>19</v>
      </c>
      <c r="C15" s="148">
        <v>58361</v>
      </c>
    </row>
    <row r="16" spans="1:3" ht="25.5" customHeight="1">
      <c r="A16" s="149" t="s">
        <v>23</v>
      </c>
      <c r="B16" s="148" t="s">
        <v>19</v>
      </c>
      <c r="C16" s="148">
        <v>18797.315</v>
      </c>
    </row>
  </sheetData>
  <sheetProtection/>
  <mergeCells count="1">
    <mergeCell ref="A2:C2"/>
  </mergeCells>
  <printOptions horizontalCentered="1"/>
  <pageMargins left="0.9798611111111111" right="0.9798611111111111" top="0.7909722222222222" bottom="0.7909722222222222" header="0.5118055555555555" footer="0.7083333333333334"/>
  <pageSetup firstPageNumber="18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4"/>
  <sheetViews>
    <sheetView zoomScaleSheetLayoutView="100" workbookViewId="0" topLeftCell="A1">
      <selection activeCell="M9" sqref="M9"/>
    </sheetView>
  </sheetViews>
  <sheetFormatPr defaultColWidth="9.00390625" defaultRowHeight="14.25"/>
  <cols>
    <col min="1" max="1" width="3.875" style="0" customWidth="1"/>
    <col min="2" max="2" width="9.125" style="0" customWidth="1"/>
    <col min="3" max="3" width="9.50390625" style="0" customWidth="1"/>
    <col min="4" max="4" width="5.50390625" style="0" customWidth="1"/>
    <col min="5" max="5" width="29.75390625" style="0" customWidth="1"/>
    <col min="6" max="8" width="9.75390625" style="79" customWidth="1"/>
    <col min="9" max="11" width="8.25390625" style="0" customWidth="1"/>
  </cols>
  <sheetData>
    <row r="1" spans="2:11" s="75" customFormat="1" ht="18.75">
      <c r="B1" s="80" t="s">
        <v>24</v>
      </c>
      <c r="C1" s="80"/>
      <c r="D1" s="80"/>
      <c r="E1" s="80"/>
      <c r="F1" s="81"/>
      <c r="G1" s="81"/>
      <c r="H1" s="81"/>
      <c r="I1" s="138"/>
      <c r="J1" s="138"/>
      <c r="K1" s="138"/>
    </row>
    <row r="2" spans="2:11" s="76" customFormat="1" ht="24" customHeight="1">
      <c r="B2" s="6" t="s">
        <v>25</v>
      </c>
      <c r="C2" s="82"/>
      <c r="D2" s="82"/>
      <c r="E2" s="82"/>
      <c r="F2" s="82"/>
      <c r="G2" s="82"/>
      <c r="H2" s="82"/>
      <c r="I2" s="82"/>
      <c r="J2" s="82"/>
      <c r="K2" s="82"/>
    </row>
    <row r="3" spans="1:11" ht="18" customHeight="1">
      <c r="A3" s="83" t="s">
        <v>26</v>
      </c>
      <c r="B3" s="83"/>
      <c r="C3" s="83"/>
      <c r="D3" s="83"/>
      <c r="E3" s="83"/>
      <c r="F3" s="84"/>
      <c r="G3" s="84"/>
      <c r="H3" s="84"/>
      <c r="I3" s="83"/>
      <c r="J3" s="83"/>
      <c r="K3" s="83"/>
    </row>
    <row r="4" spans="1:11" ht="26.25" customHeight="1">
      <c r="A4" s="85" t="s">
        <v>27</v>
      </c>
      <c r="B4" s="86" t="s">
        <v>28</v>
      </c>
      <c r="C4" s="87"/>
      <c r="D4" s="87"/>
      <c r="E4" s="88"/>
      <c r="F4" s="89" t="s">
        <v>29</v>
      </c>
      <c r="G4" s="89"/>
      <c r="H4" s="89" t="s">
        <v>30</v>
      </c>
      <c r="I4" s="89"/>
      <c r="J4" s="89"/>
      <c r="K4" s="89"/>
    </row>
    <row r="5" spans="1:11" ht="36.75" customHeight="1">
      <c r="A5" s="85"/>
      <c r="B5" s="90"/>
      <c r="C5" s="91"/>
      <c r="D5" s="91"/>
      <c r="E5" s="92"/>
      <c r="F5" s="89" t="s">
        <v>31</v>
      </c>
      <c r="G5" s="89" t="s">
        <v>32</v>
      </c>
      <c r="H5" s="89" t="s">
        <v>33</v>
      </c>
      <c r="I5" s="89" t="s">
        <v>34</v>
      </c>
      <c r="J5" s="89" t="s">
        <v>35</v>
      </c>
      <c r="K5" s="89" t="s">
        <v>36</v>
      </c>
    </row>
    <row r="6" spans="1:11" ht="27" customHeight="1">
      <c r="A6" s="93" t="s">
        <v>37</v>
      </c>
      <c r="B6" s="94"/>
      <c r="C6" s="94"/>
      <c r="D6" s="94"/>
      <c r="E6" s="95"/>
      <c r="F6" s="96">
        <f aca="true" t="shared" si="0" ref="F6:J6">F7+F25+F29+F33</f>
        <v>31296.504999999997</v>
      </c>
      <c r="G6" s="96">
        <f t="shared" si="0"/>
        <v>18797.315</v>
      </c>
      <c r="H6" s="96">
        <f t="shared" si="0"/>
        <v>39011.04</v>
      </c>
      <c r="I6" s="96">
        <f t="shared" si="0"/>
        <v>15982.17</v>
      </c>
      <c r="J6" s="96">
        <f t="shared" si="0"/>
        <v>18244.99</v>
      </c>
      <c r="K6" s="96"/>
    </row>
    <row r="7" spans="1:13" ht="27" customHeight="1">
      <c r="A7" s="97" t="s">
        <v>38</v>
      </c>
      <c r="B7" s="98" t="s">
        <v>39</v>
      </c>
      <c r="C7" s="98"/>
      <c r="D7" s="98"/>
      <c r="E7" s="98"/>
      <c r="F7" s="99">
        <f aca="true" t="shared" si="1" ref="F7:J7">SUM(F8:F24)</f>
        <v>26429.809999999998</v>
      </c>
      <c r="G7" s="99">
        <f t="shared" si="1"/>
        <v>16866.05</v>
      </c>
      <c r="H7" s="99">
        <f t="shared" si="1"/>
        <v>32979.39</v>
      </c>
      <c r="I7" s="99">
        <f t="shared" si="1"/>
        <v>15982.17</v>
      </c>
      <c r="J7" s="99">
        <f t="shared" si="1"/>
        <v>17454.54</v>
      </c>
      <c r="K7" s="96"/>
      <c r="M7" s="139"/>
    </row>
    <row r="8" spans="1:13" ht="27" customHeight="1">
      <c r="A8" s="100">
        <v>1</v>
      </c>
      <c r="B8" s="101" t="s">
        <v>40</v>
      </c>
      <c r="C8" s="101"/>
      <c r="D8" s="101"/>
      <c r="E8" s="101"/>
      <c r="F8" s="96">
        <v>5632</v>
      </c>
      <c r="G8" s="102">
        <v>5126</v>
      </c>
      <c r="H8" s="96">
        <v>8262</v>
      </c>
      <c r="I8" s="96">
        <v>7597</v>
      </c>
      <c r="J8" s="96">
        <v>7597</v>
      </c>
      <c r="K8" s="96"/>
      <c r="M8" s="139"/>
    </row>
    <row r="9" spans="1:13" ht="27" customHeight="1">
      <c r="A9" s="100">
        <v>2</v>
      </c>
      <c r="B9" s="101" t="s">
        <v>41</v>
      </c>
      <c r="C9" s="101"/>
      <c r="D9" s="101"/>
      <c r="E9" s="101"/>
      <c r="F9" s="96">
        <v>3423</v>
      </c>
      <c r="G9" s="102">
        <v>3414</v>
      </c>
      <c r="H9" s="96">
        <v>6093.74</v>
      </c>
      <c r="I9" s="96">
        <v>4053.74</v>
      </c>
      <c r="J9" s="96">
        <v>4053.74</v>
      </c>
      <c r="K9" s="96"/>
      <c r="M9" s="139"/>
    </row>
    <row r="10" spans="1:13" ht="54" customHeight="1">
      <c r="A10" s="100">
        <v>3</v>
      </c>
      <c r="B10" s="103" t="s">
        <v>42</v>
      </c>
      <c r="C10" s="104"/>
      <c r="D10" s="104"/>
      <c r="E10" s="105"/>
      <c r="F10" s="96">
        <v>1151</v>
      </c>
      <c r="G10" s="96">
        <v>884</v>
      </c>
      <c r="H10" s="96">
        <v>1120</v>
      </c>
      <c r="I10" s="96"/>
      <c r="J10" s="96"/>
      <c r="K10" s="96"/>
      <c r="M10" s="139"/>
    </row>
    <row r="11" spans="1:13" ht="27" customHeight="1">
      <c r="A11" s="100">
        <v>4</v>
      </c>
      <c r="B11" s="106" t="s">
        <v>43</v>
      </c>
      <c r="C11" s="107"/>
      <c r="D11" s="107"/>
      <c r="E11" s="108"/>
      <c r="F11" s="96">
        <v>479.31</v>
      </c>
      <c r="G11" s="96"/>
      <c r="H11" s="96">
        <v>734.6</v>
      </c>
      <c r="I11" s="96"/>
      <c r="J11" s="96"/>
      <c r="K11" s="96"/>
      <c r="M11" s="139"/>
    </row>
    <row r="12" spans="1:13" ht="27" customHeight="1">
      <c r="A12" s="100">
        <v>5</v>
      </c>
      <c r="B12" s="101" t="s">
        <v>44</v>
      </c>
      <c r="C12" s="101"/>
      <c r="D12" s="101"/>
      <c r="E12" s="101"/>
      <c r="F12" s="96">
        <v>430.05</v>
      </c>
      <c r="G12" s="96">
        <v>430.05</v>
      </c>
      <c r="H12" s="96">
        <v>5803.8</v>
      </c>
      <c r="I12" s="96">
        <v>4331.43</v>
      </c>
      <c r="J12" s="96">
        <v>5803.8</v>
      </c>
      <c r="K12" s="96"/>
      <c r="M12" s="139"/>
    </row>
    <row r="13" spans="1:13" ht="27" customHeight="1">
      <c r="A13" s="100">
        <v>6</v>
      </c>
      <c r="B13" s="101" t="s">
        <v>45</v>
      </c>
      <c r="C13" s="101"/>
      <c r="D13" s="101"/>
      <c r="E13" s="101"/>
      <c r="F13" s="96">
        <v>1068.37</v>
      </c>
      <c r="G13" s="96">
        <v>500</v>
      </c>
      <c r="H13" s="96">
        <v>846</v>
      </c>
      <c r="I13" s="96"/>
      <c r="J13" s="96"/>
      <c r="K13" s="96"/>
      <c r="M13" s="139"/>
    </row>
    <row r="14" spans="1:13" ht="27" customHeight="1">
      <c r="A14" s="100">
        <v>7</v>
      </c>
      <c r="B14" s="101" t="s">
        <v>46</v>
      </c>
      <c r="C14" s="101"/>
      <c r="D14" s="101"/>
      <c r="E14" s="101"/>
      <c r="F14" s="96">
        <v>87</v>
      </c>
      <c r="G14" s="96"/>
      <c r="H14" s="96">
        <v>30</v>
      </c>
      <c r="I14" s="96"/>
      <c r="J14" s="96"/>
      <c r="K14" s="96"/>
      <c r="M14" s="139"/>
    </row>
    <row r="15" spans="1:13" ht="27" customHeight="1">
      <c r="A15" s="100">
        <v>8</v>
      </c>
      <c r="B15" s="101" t="s">
        <v>47</v>
      </c>
      <c r="C15" s="101"/>
      <c r="D15" s="101"/>
      <c r="E15" s="101"/>
      <c r="F15" s="96">
        <v>531</v>
      </c>
      <c r="G15" s="96"/>
      <c r="H15" s="96"/>
      <c r="I15" s="96"/>
      <c r="J15" s="96"/>
      <c r="K15" s="96"/>
      <c r="M15" s="139"/>
    </row>
    <row r="16" spans="1:13" ht="27" customHeight="1">
      <c r="A16" s="100">
        <v>9</v>
      </c>
      <c r="B16" s="109" t="s">
        <v>48</v>
      </c>
      <c r="C16" s="109"/>
      <c r="D16" s="109"/>
      <c r="E16" s="109"/>
      <c r="F16" s="96">
        <v>2086</v>
      </c>
      <c r="G16" s="96"/>
      <c r="H16" s="96">
        <v>7117</v>
      </c>
      <c r="I16" s="96"/>
      <c r="J16" s="96"/>
      <c r="K16" s="96"/>
      <c r="M16" s="139"/>
    </row>
    <row r="17" spans="1:11" ht="27" customHeight="1">
      <c r="A17" s="100">
        <v>10</v>
      </c>
      <c r="B17" s="101" t="s">
        <v>49</v>
      </c>
      <c r="C17" s="101"/>
      <c r="D17" s="101"/>
      <c r="E17" s="101"/>
      <c r="F17" s="96">
        <v>3979.08</v>
      </c>
      <c r="G17" s="96">
        <v>1000</v>
      </c>
      <c r="H17" s="96">
        <v>154</v>
      </c>
      <c r="I17" s="122"/>
      <c r="J17" s="122"/>
      <c r="K17" s="96"/>
    </row>
    <row r="18" spans="1:11" ht="27" customHeight="1">
      <c r="A18" s="100">
        <v>11</v>
      </c>
      <c r="B18" s="101" t="s">
        <v>50</v>
      </c>
      <c r="C18" s="101"/>
      <c r="D18" s="101"/>
      <c r="E18" s="101"/>
      <c r="F18" s="96"/>
      <c r="G18" s="96"/>
      <c r="H18" s="96"/>
      <c r="I18" s="122"/>
      <c r="J18" s="122"/>
      <c r="K18" s="96"/>
    </row>
    <row r="19" spans="1:11" ht="36.75" customHeight="1">
      <c r="A19" s="100">
        <v>12</v>
      </c>
      <c r="B19" s="101" t="s">
        <v>51</v>
      </c>
      <c r="C19" s="101"/>
      <c r="D19" s="101"/>
      <c r="E19" s="101"/>
      <c r="F19" s="96">
        <v>2051</v>
      </c>
      <c r="G19" s="96"/>
      <c r="H19" s="96">
        <v>2051</v>
      </c>
      <c r="I19" s="122"/>
      <c r="J19" s="122"/>
      <c r="K19" s="96"/>
    </row>
    <row r="20" spans="1:11" ht="27" customHeight="1">
      <c r="A20" s="100">
        <v>13</v>
      </c>
      <c r="B20" s="101" t="s">
        <v>52</v>
      </c>
      <c r="C20" s="101"/>
      <c r="D20" s="101"/>
      <c r="E20" s="101"/>
      <c r="F20" s="96"/>
      <c r="G20" s="96"/>
      <c r="H20" s="96"/>
      <c r="I20" s="122"/>
      <c r="J20" s="122"/>
      <c r="K20" s="96"/>
    </row>
    <row r="21" spans="1:11" ht="27" customHeight="1">
      <c r="A21" s="100">
        <v>14</v>
      </c>
      <c r="B21" s="101" t="s">
        <v>53</v>
      </c>
      <c r="C21" s="101"/>
      <c r="D21" s="101"/>
      <c r="E21" s="101"/>
      <c r="F21" s="96">
        <v>18</v>
      </c>
      <c r="G21" s="96">
        <v>18</v>
      </c>
      <c r="H21" s="96">
        <v>267.25</v>
      </c>
      <c r="I21" s="122"/>
      <c r="J21" s="122"/>
      <c r="K21" s="96"/>
    </row>
    <row r="22" spans="1:11" ht="27" customHeight="1">
      <c r="A22" s="100">
        <v>15</v>
      </c>
      <c r="B22" s="101" t="s">
        <v>54</v>
      </c>
      <c r="C22" s="101"/>
      <c r="D22" s="101"/>
      <c r="E22" s="101"/>
      <c r="F22" s="96"/>
      <c r="G22" s="96"/>
      <c r="H22" s="96"/>
      <c r="I22" s="122"/>
      <c r="J22" s="122"/>
      <c r="K22" s="96"/>
    </row>
    <row r="23" spans="1:11" ht="54.75" customHeight="1">
      <c r="A23" s="110">
        <v>16</v>
      </c>
      <c r="B23" s="111" t="s">
        <v>55</v>
      </c>
      <c r="C23" s="112"/>
      <c r="D23" s="112"/>
      <c r="E23" s="113"/>
      <c r="F23" s="96">
        <v>5494</v>
      </c>
      <c r="G23" s="96">
        <v>5494</v>
      </c>
      <c r="H23" s="96">
        <v>500</v>
      </c>
      <c r="I23" s="122"/>
      <c r="J23" s="122"/>
      <c r="K23" s="96"/>
    </row>
    <row r="24" spans="1:11" s="77" customFormat="1" ht="24.75" customHeight="1">
      <c r="A24" s="114">
        <v>17</v>
      </c>
      <c r="B24" s="115" t="s">
        <v>56</v>
      </c>
      <c r="C24" s="116"/>
      <c r="D24" s="116"/>
      <c r="E24" s="117"/>
      <c r="F24" s="96"/>
      <c r="G24" s="96"/>
      <c r="H24" s="96"/>
      <c r="I24" s="140"/>
      <c r="J24" s="140"/>
      <c r="K24" s="140"/>
    </row>
    <row r="25" spans="1:11" ht="24.75" customHeight="1">
      <c r="A25" s="97" t="s">
        <v>57</v>
      </c>
      <c r="B25" s="118" t="s">
        <v>58</v>
      </c>
      <c r="C25" s="118"/>
      <c r="D25" s="118"/>
      <c r="E25" s="118"/>
      <c r="F25" s="99">
        <f aca="true" t="shared" si="2" ref="F25:J25">F26+F27+F28</f>
        <v>4228.43</v>
      </c>
      <c r="G25" s="99">
        <f t="shared" si="2"/>
        <v>1026</v>
      </c>
      <c r="H25" s="99">
        <f t="shared" si="2"/>
        <v>6031.65</v>
      </c>
      <c r="I25" s="99">
        <f t="shared" si="2"/>
        <v>0</v>
      </c>
      <c r="J25" s="99">
        <f t="shared" si="2"/>
        <v>790.45</v>
      </c>
      <c r="K25" s="96"/>
    </row>
    <row r="26" spans="1:11" ht="24.75" customHeight="1">
      <c r="A26" s="97"/>
      <c r="B26" s="119" t="s">
        <v>59</v>
      </c>
      <c r="C26" s="120"/>
      <c r="D26" s="120"/>
      <c r="E26" s="121"/>
      <c r="F26" s="96">
        <v>1654</v>
      </c>
      <c r="G26" s="96">
        <v>993</v>
      </c>
      <c r="H26" s="96">
        <v>2464.2</v>
      </c>
      <c r="I26" s="122"/>
      <c r="J26" s="122"/>
      <c r="K26" s="96"/>
    </row>
    <row r="27" spans="1:11" ht="24.75" customHeight="1">
      <c r="A27" s="97"/>
      <c r="B27" s="119" t="s">
        <v>60</v>
      </c>
      <c r="C27" s="120"/>
      <c r="D27" s="120"/>
      <c r="E27" s="121"/>
      <c r="F27" s="96">
        <v>2574.43</v>
      </c>
      <c r="G27" s="96">
        <v>33</v>
      </c>
      <c r="H27" s="96">
        <v>3567.45</v>
      </c>
      <c r="I27" s="122"/>
      <c r="J27" s="122">
        <v>790.45</v>
      </c>
      <c r="K27" s="96"/>
    </row>
    <row r="28" spans="1:11" ht="24.75" customHeight="1">
      <c r="A28" s="122"/>
      <c r="B28" s="123" t="s">
        <v>61</v>
      </c>
      <c r="C28" s="124"/>
      <c r="D28" s="124"/>
      <c r="E28" s="125"/>
      <c r="F28" s="96"/>
      <c r="G28" s="96"/>
      <c r="H28" s="96"/>
      <c r="I28" s="122"/>
      <c r="J28" s="122"/>
      <c r="K28" s="102"/>
    </row>
    <row r="29" spans="1:11" ht="24.75" customHeight="1">
      <c r="A29" s="126" t="s">
        <v>62</v>
      </c>
      <c r="B29" s="127" t="s">
        <v>63</v>
      </c>
      <c r="C29" s="128"/>
      <c r="D29" s="128"/>
      <c r="E29" s="129"/>
      <c r="F29" s="99">
        <f aca="true" t="shared" si="3" ref="F29:J29">F30+F31+F32</f>
        <v>638.265</v>
      </c>
      <c r="G29" s="99">
        <f t="shared" si="3"/>
        <v>638.265</v>
      </c>
      <c r="H29" s="99">
        <f t="shared" si="3"/>
        <v>0</v>
      </c>
      <c r="I29" s="99">
        <f t="shared" si="3"/>
        <v>0</v>
      </c>
      <c r="J29" s="99">
        <f t="shared" si="3"/>
        <v>0</v>
      </c>
      <c r="K29" s="102"/>
    </row>
    <row r="30" spans="1:11" ht="24.75" customHeight="1">
      <c r="A30" s="122"/>
      <c r="B30" s="123" t="s">
        <v>64</v>
      </c>
      <c r="C30" s="124"/>
      <c r="D30" s="124"/>
      <c r="E30" s="125"/>
      <c r="F30" s="96">
        <v>638.265</v>
      </c>
      <c r="G30" s="96">
        <v>638.265</v>
      </c>
      <c r="H30" s="96"/>
      <c r="I30" s="96"/>
      <c r="J30" s="96"/>
      <c r="K30" s="102"/>
    </row>
    <row r="31" spans="1:11" ht="24.75" customHeight="1">
      <c r="A31" s="122"/>
      <c r="B31" s="119" t="s">
        <v>60</v>
      </c>
      <c r="C31" s="120"/>
      <c r="D31" s="120"/>
      <c r="E31" s="121"/>
      <c r="F31" s="96"/>
      <c r="G31" s="96"/>
      <c r="H31" s="96"/>
      <c r="I31" s="96"/>
      <c r="J31" s="96"/>
      <c r="K31" s="102"/>
    </row>
    <row r="32" spans="1:11" ht="24.75" customHeight="1">
      <c r="A32" s="122"/>
      <c r="B32" s="123" t="s">
        <v>61</v>
      </c>
      <c r="C32" s="124"/>
      <c r="D32" s="124"/>
      <c r="E32" s="125"/>
      <c r="F32" s="96"/>
      <c r="G32" s="96"/>
      <c r="H32" s="96"/>
      <c r="I32" s="96"/>
      <c r="J32" s="96"/>
      <c r="K32" s="102"/>
    </row>
    <row r="33" spans="1:11" ht="24.75" customHeight="1">
      <c r="A33" s="126" t="s">
        <v>65</v>
      </c>
      <c r="B33" s="127" t="s">
        <v>66</v>
      </c>
      <c r="C33" s="128"/>
      <c r="D33" s="128"/>
      <c r="E33" s="129"/>
      <c r="F33" s="99">
        <f aca="true" t="shared" si="4" ref="F33:J33">F34+F35+F36</f>
        <v>0</v>
      </c>
      <c r="G33" s="99">
        <f t="shared" si="4"/>
        <v>267</v>
      </c>
      <c r="H33" s="99">
        <f t="shared" si="4"/>
        <v>0</v>
      </c>
      <c r="I33" s="99">
        <f t="shared" si="4"/>
        <v>0</v>
      </c>
      <c r="J33" s="99">
        <f t="shared" si="4"/>
        <v>0</v>
      </c>
      <c r="K33" s="102"/>
    </row>
    <row r="34" spans="1:11" ht="24.75" customHeight="1">
      <c r="A34" s="122"/>
      <c r="B34" s="123" t="s">
        <v>67</v>
      </c>
      <c r="C34" s="124"/>
      <c r="D34" s="124"/>
      <c r="E34" s="125"/>
      <c r="F34" s="96"/>
      <c r="G34" s="96"/>
      <c r="H34" s="96"/>
      <c r="I34" s="96"/>
      <c r="J34" s="96"/>
      <c r="K34" s="102"/>
    </row>
    <row r="35" spans="1:11" ht="24.75" customHeight="1">
      <c r="A35" s="130"/>
      <c r="B35" s="119" t="s">
        <v>60</v>
      </c>
      <c r="C35" s="120"/>
      <c r="D35" s="120"/>
      <c r="E35" s="121"/>
      <c r="F35" s="131"/>
      <c r="G35" s="131">
        <v>267</v>
      </c>
      <c r="H35" s="131"/>
      <c r="I35" s="131"/>
      <c r="J35" s="131"/>
      <c r="K35" s="102"/>
    </row>
    <row r="36" spans="1:11" s="78" customFormat="1" ht="24.75" customHeight="1">
      <c r="A36" s="132"/>
      <c r="B36" s="123" t="s">
        <v>61</v>
      </c>
      <c r="C36" s="124"/>
      <c r="D36" s="124"/>
      <c r="E36" s="125"/>
      <c r="F36" s="133"/>
      <c r="G36" s="133"/>
      <c r="H36" s="133"/>
      <c r="I36" s="141"/>
      <c r="J36" s="141"/>
      <c r="K36" s="102"/>
    </row>
    <row r="37" spans="1:11" s="78" customFormat="1" ht="34.5" customHeight="1">
      <c r="A37" s="134" t="s">
        <v>68</v>
      </c>
      <c r="B37" s="134"/>
      <c r="C37" s="134"/>
      <c r="D37" s="134"/>
      <c r="E37" s="134"/>
      <c r="F37" s="135"/>
      <c r="G37" s="135"/>
      <c r="H37" s="135"/>
      <c r="I37" s="134"/>
      <c r="J37" s="134"/>
      <c r="K37" s="134"/>
    </row>
    <row r="38" spans="1:11" s="78" customFormat="1" ht="14.25">
      <c r="A38" s="136" t="s">
        <v>69</v>
      </c>
      <c r="B38" s="136"/>
      <c r="C38" s="136"/>
      <c r="D38" s="136"/>
      <c r="E38" s="136"/>
      <c r="F38" s="137"/>
      <c r="G38" s="137"/>
      <c r="H38" s="137"/>
      <c r="I38" s="136"/>
      <c r="J38" s="136"/>
      <c r="K38" s="136"/>
    </row>
    <row r="39" spans="1:11" s="78" customFormat="1" ht="15.75" customHeight="1">
      <c r="A39" s="136" t="s">
        <v>70</v>
      </c>
      <c r="B39" s="136"/>
      <c r="C39" s="136"/>
      <c r="D39" s="136"/>
      <c r="E39" s="136"/>
      <c r="F39" s="137"/>
      <c r="G39" s="137"/>
      <c r="H39" s="137"/>
      <c r="I39" s="136"/>
      <c r="J39" s="136"/>
      <c r="K39" s="136"/>
    </row>
    <row r="40" spans="6:8" s="78" customFormat="1" ht="14.25">
      <c r="F40" s="137"/>
      <c r="G40" s="137"/>
      <c r="H40" s="137"/>
    </row>
    <row r="41" spans="6:8" s="78" customFormat="1" ht="14.25">
      <c r="F41" s="137"/>
      <c r="G41" s="137"/>
      <c r="H41" s="137"/>
    </row>
    <row r="42" spans="6:8" s="78" customFormat="1" ht="14.25">
      <c r="F42" s="137"/>
      <c r="G42" s="137"/>
      <c r="H42" s="137"/>
    </row>
    <row r="43" spans="6:8" s="78" customFormat="1" ht="14.25">
      <c r="F43" s="137"/>
      <c r="G43" s="137"/>
      <c r="H43" s="137"/>
    </row>
    <row r="44" spans="6:8" s="78" customFormat="1" ht="14.25">
      <c r="F44" s="137"/>
      <c r="G44" s="137"/>
      <c r="H44" s="137"/>
    </row>
    <row r="45" spans="6:8" s="78" customFormat="1" ht="14.25">
      <c r="F45" s="137"/>
      <c r="G45" s="137"/>
      <c r="H45" s="137"/>
    </row>
    <row r="46" spans="6:8" s="78" customFormat="1" ht="14.25">
      <c r="F46" s="137"/>
      <c r="G46" s="137"/>
      <c r="H46" s="137"/>
    </row>
    <row r="47" spans="6:8" s="78" customFormat="1" ht="14.25">
      <c r="F47" s="137"/>
      <c r="G47" s="137"/>
      <c r="H47" s="137"/>
    </row>
    <row r="48" spans="6:8" s="78" customFormat="1" ht="14.25">
      <c r="F48" s="137"/>
      <c r="G48" s="137"/>
      <c r="H48" s="137"/>
    </row>
    <row r="49" spans="6:8" s="78" customFormat="1" ht="14.25">
      <c r="F49" s="137"/>
      <c r="G49" s="137"/>
      <c r="H49" s="137"/>
    </row>
    <row r="50" spans="6:8" s="78" customFormat="1" ht="14.25">
      <c r="F50" s="137"/>
      <c r="G50" s="137"/>
      <c r="H50" s="137"/>
    </row>
    <row r="51" spans="6:8" s="78" customFormat="1" ht="14.25">
      <c r="F51" s="137"/>
      <c r="G51" s="137"/>
      <c r="H51" s="137"/>
    </row>
    <row r="52" spans="6:8" s="78" customFormat="1" ht="14.25">
      <c r="F52" s="137"/>
      <c r="G52" s="137"/>
      <c r="H52" s="137"/>
    </row>
    <row r="53" spans="6:8" s="78" customFormat="1" ht="14.25">
      <c r="F53" s="137"/>
      <c r="G53" s="137"/>
      <c r="H53" s="137"/>
    </row>
    <row r="54" spans="6:8" s="78" customFormat="1" ht="14.25">
      <c r="F54" s="137"/>
      <c r="G54" s="137"/>
      <c r="H54" s="137"/>
    </row>
    <row r="55" spans="6:8" s="78" customFormat="1" ht="14.25">
      <c r="F55" s="137"/>
      <c r="G55" s="137"/>
      <c r="H55" s="137"/>
    </row>
    <row r="56" spans="6:8" s="78" customFormat="1" ht="14.25">
      <c r="F56" s="137"/>
      <c r="G56" s="137"/>
      <c r="H56" s="137"/>
    </row>
    <row r="57" spans="6:8" s="78" customFormat="1" ht="14.25">
      <c r="F57" s="137"/>
      <c r="G57" s="137"/>
      <c r="H57" s="137"/>
    </row>
    <row r="58" spans="6:8" s="78" customFormat="1" ht="14.25">
      <c r="F58" s="137"/>
      <c r="G58" s="137"/>
      <c r="H58" s="137"/>
    </row>
    <row r="59" spans="6:8" s="78" customFormat="1" ht="14.25">
      <c r="F59" s="137"/>
      <c r="G59" s="137"/>
      <c r="H59" s="137"/>
    </row>
    <row r="60" spans="6:8" s="78" customFormat="1" ht="14.25">
      <c r="F60" s="137"/>
      <c r="G60" s="137"/>
      <c r="H60" s="137"/>
    </row>
    <row r="61" spans="6:8" s="78" customFormat="1" ht="14.25">
      <c r="F61" s="137"/>
      <c r="G61" s="137"/>
      <c r="H61" s="137"/>
    </row>
    <row r="62" spans="6:8" s="78" customFormat="1" ht="14.25">
      <c r="F62" s="137"/>
      <c r="G62" s="137"/>
      <c r="H62" s="137"/>
    </row>
    <row r="63" spans="6:8" s="78" customFormat="1" ht="14.25">
      <c r="F63" s="137"/>
      <c r="G63" s="137"/>
      <c r="H63" s="137"/>
    </row>
    <row r="64" spans="6:8" s="78" customFormat="1" ht="14.25">
      <c r="F64" s="137"/>
      <c r="G64" s="137"/>
      <c r="H64" s="137"/>
    </row>
    <row r="65" spans="6:8" s="78" customFormat="1" ht="14.25">
      <c r="F65" s="137"/>
      <c r="G65" s="137"/>
      <c r="H65" s="137"/>
    </row>
    <row r="66" spans="6:8" s="78" customFormat="1" ht="14.25">
      <c r="F66" s="137"/>
      <c r="G66" s="137"/>
      <c r="H66" s="137"/>
    </row>
    <row r="67" spans="6:8" s="78" customFormat="1" ht="14.25">
      <c r="F67" s="137"/>
      <c r="G67" s="137"/>
      <c r="H67" s="137"/>
    </row>
    <row r="68" spans="6:8" s="78" customFormat="1" ht="14.25">
      <c r="F68" s="137"/>
      <c r="G68" s="137"/>
      <c r="H68" s="137"/>
    </row>
    <row r="69" spans="6:8" s="78" customFormat="1" ht="14.25">
      <c r="F69" s="137"/>
      <c r="G69" s="137"/>
      <c r="H69" s="137"/>
    </row>
    <row r="70" spans="6:8" s="78" customFormat="1" ht="14.25">
      <c r="F70" s="137"/>
      <c r="G70" s="137"/>
      <c r="H70" s="137"/>
    </row>
    <row r="71" spans="6:8" s="78" customFormat="1" ht="14.25">
      <c r="F71" s="137"/>
      <c r="G71" s="137"/>
      <c r="H71" s="137"/>
    </row>
    <row r="72" spans="6:8" s="78" customFormat="1" ht="14.25">
      <c r="F72" s="137"/>
      <c r="G72" s="137"/>
      <c r="H72" s="137"/>
    </row>
    <row r="73" spans="6:8" s="78" customFormat="1" ht="14.25">
      <c r="F73" s="137"/>
      <c r="G73" s="137"/>
      <c r="H73" s="137"/>
    </row>
    <row r="74" spans="6:8" s="78" customFormat="1" ht="14.25">
      <c r="F74" s="137"/>
      <c r="G74" s="137"/>
      <c r="H74" s="137"/>
    </row>
    <row r="75" spans="6:8" s="78" customFormat="1" ht="14.25">
      <c r="F75" s="137"/>
      <c r="G75" s="137"/>
      <c r="H75" s="137"/>
    </row>
    <row r="76" spans="6:8" s="78" customFormat="1" ht="14.25">
      <c r="F76" s="137"/>
      <c r="G76" s="137"/>
      <c r="H76" s="137"/>
    </row>
    <row r="77" spans="6:8" s="78" customFormat="1" ht="14.25">
      <c r="F77" s="137"/>
      <c r="G77" s="137"/>
      <c r="H77" s="137"/>
    </row>
    <row r="78" spans="6:8" s="78" customFormat="1" ht="14.25">
      <c r="F78" s="137"/>
      <c r="G78" s="137"/>
      <c r="H78" s="137"/>
    </row>
    <row r="79" spans="6:8" s="78" customFormat="1" ht="14.25">
      <c r="F79" s="137"/>
      <c r="G79" s="137"/>
      <c r="H79" s="137"/>
    </row>
    <row r="80" spans="6:8" s="78" customFormat="1" ht="14.25">
      <c r="F80" s="137"/>
      <c r="G80" s="137"/>
      <c r="H80" s="137"/>
    </row>
    <row r="81" spans="6:8" s="78" customFormat="1" ht="14.25">
      <c r="F81" s="137"/>
      <c r="G81" s="137"/>
      <c r="H81" s="137"/>
    </row>
    <row r="82" spans="6:8" s="78" customFormat="1" ht="14.25">
      <c r="F82" s="137"/>
      <c r="G82" s="137"/>
      <c r="H82" s="137"/>
    </row>
    <row r="83" spans="6:8" s="78" customFormat="1" ht="14.25">
      <c r="F83" s="137"/>
      <c r="G83" s="137"/>
      <c r="H83" s="137"/>
    </row>
    <row r="84" spans="6:8" s="78" customFormat="1" ht="14.25">
      <c r="F84" s="137"/>
      <c r="G84" s="137"/>
      <c r="H84" s="137"/>
    </row>
    <row r="85" spans="6:8" s="78" customFormat="1" ht="14.25">
      <c r="F85" s="137"/>
      <c r="G85" s="137"/>
      <c r="H85" s="137"/>
    </row>
    <row r="86" spans="6:8" s="78" customFormat="1" ht="14.25">
      <c r="F86" s="137"/>
      <c r="G86" s="137"/>
      <c r="H86" s="137"/>
    </row>
    <row r="87" spans="6:8" s="78" customFormat="1" ht="14.25">
      <c r="F87" s="137"/>
      <c r="G87" s="137"/>
      <c r="H87" s="137"/>
    </row>
    <row r="88" spans="6:8" s="78" customFormat="1" ht="14.25">
      <c r="F88" s="137"/>
      <c r="G88" s="137"/>
      <c r="H88" s="137"/>
    </row>
    <row r="89" spans="6:8" s="78" customFormat="1" ht="14.25">
      <c r="F89" s="137"/>
      <c r="G89" s="137"/>
      <c r="H89" s="137"/>
    </row>
    <row r="90" spans="6:8" s="78" customFormat="1" ht="14.25">
      <c r="F90" s="137"/>
      <c r="G90" s="137"/>
      <c r="H90" s="137"/>
    </row>
    <row r="91" spans="6:8" s="78" customFormat="1" ht="14.25">
      <c r="F91" s="137"/>
      <c r="G91" s="137"/>
      <c r="H91" s="137"/>
    </row>
    <row r="92" spans="6:8" s="78" customFormat="1" ht="14.25">
      <c r="F92" s="137"/>
      <c r="G92" s="137"/>
      <c r="H92" s="137"/>
    </row>
    <row r="93" spans="6:8" s="78" customFormat="1" ht="14.25">
      <c r="F93" s="137"/>
      <c r="G93" s="137"/>
      <c r="H93" s="137"/>
    </row>
    <row r="94" spans="6:8" s="78" customFormat="1" ht="14.25">
      <c r="F94" s="137"/>
      <c r="G94" s="137"/>
      <c r="H94" s="137"/>
    </row>
    <row r="95" spans="6:8" s="78" customFormat="1" ht="14.25">
      <c r="F95" s="137"/>
      <c r="G95" s="137"/>
      <c r="H95" s="137"/>
    </row>
    <row r="96" spans="6:8" s="78" customFormat="1" ht="14.25">
      <c r="F96" s="137"/>
      <c r="G96" s="137"/>
      <c r="H96" s="137"/>
    </row>
    <row r="97" spans="6:8" s="78" customFormat="1" ht="14.25">
      <c r="F97" s="137"/>
      <c r="G97" s="137"/>
      <c r="H97" s="137"/>
    </row>
    <row r="98" spans="6:8" s="78" customFormat="1" ht="14.25">
      <c r="F98" s="137"/>
      <c r="G98" s="137"/>
      <c r="H98" s="137"/>
    </row>
    <row r="99" spans="6:8" s="78" customFormat="1" ht="14.25">
      <c r="F99" s="137"/>
      <c r="G99" s="137"/>
      <c r="H99" s="137"/>
    </row>
    <row r="100" spans="6:8" s="78" customFormat="1" ht="14.25">
      <c r="F100" s="137"/>
      <c r="G100" s="137"/>
      <c r="H100" s="137"/>
    </row>
    <row r="101" spans="6:8" s="78" customFormat="1" ht="14.25">
      <c r="F101" s="137"/>
      <c r="G101" s="137"/>
      <c r="H101" s="137"/>
    </row>
    <row r="102" spans="6:8" s="78" customFormat="1" ht="14.25">
      <c r="F102" s="137"/>
      <c r="G102" s="137"/>
      <c r="H102" s="137"/>
    </row>
    <row r="103" spans="6:8" s="78" customFormat="1" ht="14.25">
      <c r="F103" s="137"/>
      <c r="G103" s="137"/>
      <c r="H103" s="137"/>
    </row>
    <row r="104" spans="6:8" s="78" customFormat="1" ht="14.25">
      <c r="F104" s="137"/>
      <c r="G104" s="137"/>
      <c r="H104" s="137"/>
    </row>
    <row r="105" spans="6:8" s="78" customFormat="1" ht="14.25">
      <c r="F105" s="137"/>
      <c r="G105" s="137"/>
      <c r="H105" s="137"/>
    </row>
    <row r="106" spans="6:8" s="78" customFormat="1" ht="14.25">
      <c r="F106" s="137"/>
      <c r="G106" s="137"/>
      <c r="H106" s="137"/>
    </row>
    <row r="107" spans="6:8" s="78" customFormat="1" ht="14.25">
      <c r="F107" s="137"/>
      <c r="G107" s="137"/>
      <c r="H107" s="137"/>
    </row>
    <row r="108" spans="6:8" s="78" customFormat="1" ht="14.25">
      <c r="F108" s="137"/>
      <c r="G108" s="137"/>
      <c r="H108" s="137"/>
    </row>
    <row r="109" spans="6:8" s="78" customFormat="1" ht="14.25">
      <c r="F109" s="137"/>
      <c r="G109" s="137"/>
      <c r="H109" s="137"/>
    </row>
    <row r="110" spans="6:8" s="78" customFormat="1" ht="14.25">
      <c r="F110" s="137"/>
      <c r="G110" s="137"/>
      <c r="H110" s="137"/>
    </row>
    <row r="111" spans="6:8" s="78" customFormat="1" ht="14.25">
      <c r="F111" s="137"/>
      <c r="G111" s="137"/>
      <c r="H111" s="137"/>
    </row>
    <row r="112" spans="6:8" s="78" customFormat="1" ht="14.25">
      <c r="F112" s="137"/>
      <c r="G112" s="137"/>
      <c r="H112" s="137"/>
    </row>
    <row r="113" spans="6:8" s="78" customFormat="1" ht="14.25">
      <c r="F113" s="137"/>
      <c r="G113" s="137"/>
      <c r="H113" s="137"/>
    </row>
    <row r="114" spans="6:8" s="78" customFormat="1" ht="14.25">
      <c r="F114" s="137"/>
      <c r="G114" s="137"/>
      <c r="H114" s="137"/>
    </row>
    <row r="115" spans="6:8" s="78" customFormat="1" ht="14.25">
      <c r="F115" s="137"/>
      <c r="G115" s="137"/>
      <c r="H115" s="137"/>
    </row>
    <row r="116" spans="6:8" s="78" customFormat="1" ht="14.25">
      <c r="F116" s="137"/>
      <c r="G116" s="137"/>
      <c r="H116" s="137"/>
    </row>
    <row r="117" spans="6:8" s="78" customFormat="1" ht="14.25">
      <c r="F117" s="137"/>
      <c r="G117" s="137"/>
      <c r="H117" s="137"/>
    </row>
    <row r="118" spans="6:8" s="78" customFormat="1" ht="14.25">
      <c r="F118" s="137"/>
      <c r="G118" s="137"/>
      <c r="H118" s="137"/>
    </row>
    <row r="119" spans="6:8" s="78" customFormat="1" ht="14.25">
      <c r="F119" s="137"/>
      <c r="G119" s="137"/>
      <c r="H119" s="137"/>
    </row>
    <row r="120" spans="6:8" s="78" customFormat="1" ht="14.25">
      <c r="F120" s="137"/>
      <c r="G120" s="137"/>
      <c r="H120" s="137"/>
    </row>
    <row r="121" spans="6:8" s="78" customFormat="1" ht="14.25">
      <c r="F121" s="137"/>
      <c r="G121" s="137"/>
      <c r="H121" s="137"/>
    </row>
    <row r="122" spans="6:8" s="78" customFormat="1" ht="14.25">
      <c r="F122" s="137"/>
      <c r="G122" s="137"/>
      <c r="H122" s="137"/>
    </row>
    <row r="123" spans="6:8" s="78" customFormat="1" ht="14.25">
      <c r="F123" s="137"/>
      <c r="G123" s="137"/>
      <c r="H123" s="137"/>
    </row>
    <row r="124" spans="6:8" s="78" customFormat="1" ht="14.25">
      <c r="F124" s="137"/>
      <c r="G124" s="137"/>
      <c r="H124" s="137"/>
    </row>
    <row r="125" spans="6:8" s="78" customFormat="1" ht="14.25">
      <c r="F125" s="137"/>
      <c r="G125" s="137"/>
      <c r="H125" s="137"/>
    </row>
    <row r="126" spans="6:8" s="78" customFormat="1" ht="14.25">
      <c r="F126" s="137"/>
      <c r="G126" s="137"/>
      <c r="H126" s="137"/>
    </row>
    <row r="127" spans="6:8" s="78" customFormat="1" ht="14.25">
      <c r="F127" s="137"/>
      <c r="G127" s="137"/>
      <c r="H127" s="137"/>
    </row>
    <row r="128" spans="6:8" s="78" customFormat="1" ht="14.25">
      <c r="F128" s="137"/>
      <c r="G128" s="137"/>
      <c r="H128" s="137"/>
    </row>
    <row r="129" spans="6:8" s="78" customFormat="1" ht="14.25">
      <c r="F129" s="137"/>
      <c r="G129" s="137"/>
      <c r="H129" s="137"/>
    </row>
    <row r="130" spans="6:8" s="78" customFormat="1" ht="14.25">
      <c r="F130" s="137"/>
      <c r="G130" s="137"/>
      <c r="H130" s="137"/>
    </row>
    <row r="131" spans="6:8" s="78" customFormat="1" ht="14.25">
      <c r="F131" s="137"/>
      <c r="G131" s="137"/>
      <c r="H131" s="137"/>
    </row>
    <row r="132" spans="6:8" s="78" customFormat="1" ht="14.25">
      <c r="F132" s="137"/>
      <c r="G132" s="137"/>
      <c r="H132" s="137"/>
    </row>
    <row r="133" spans="6:8" s="78" customFormat="1" ht="14.25">
      <c r="F133" s="137"/>
      <c r="G133" s="137"/>
      <c r="H133" s="137"/>
    </row>
    <row r="134" spans="6:8" s="78" customFormat="1" ht="14.25">
      <c r="F134" s="137"/>
      <c r="G134" s="137"/>
      <c r="H134" s="137"/>
    </row>
    <row r="135" spans="6:8" s="78" customFormat="1" ht="14.25">
      <c r="F135" s="137"/>
      <c r="G135" s="137"/>
      <c r="H135" s="137"/>
    </row>
    <row r="136" spans="6:8" s="78" customFormat="1" ht="14.25">
      <c r="F136" s="137"/>
      <c r="G136" s="137"/>
      <c r="H136" s="137"/>
    </row>
    <row r="137" spans="6:8" s="78" customFormat="1" ht="14.25">
      <c r="F137" s="137"/>
      <c r="G137" s="137"/>
      <c r="H137" s="137"/>
    </row>
    <row r="138" spans="6:8" s="78" customFormat="1" ht="14.25">
      <c r="F138" s="137"/>
      <c r="G138" s="137"/>
      <c r="H138" s="137"/>
    </row>
    <row r="139" spans="6:8" s="78" customFormat="1" ht="14.25">
      <c r="F139" s="137"/>
      <c r="G139" s="137"/>
      <c r="H139" s="137"/>
    </row>
    <row r="140" spans="6:8" s="78" customFormat="1" ht="14.25">
      <c r="F140" s="137"/>
      <c r="G140" s="137"/>
      <c r="H140" s="137"/>
    </row>
    <row r="141" spans="6:8" s="78" customFormat="1" ht="14.25">
      <c r="F141" s="137"/>
      <c r="G141" s="137"/>
      <c r="H141" s="137"/>
    </row>
    <row r="142" spans="6:8" s="78" customFormat="1" ht="14.25">
      <c r="F142" s="137"/>
      <c r="G142" s="137"/>
      <c r="H142" s="137"/>
    </row>
    <row r="143" spans="6:8" s="78" customFormat="1" ht="14.25">
      <c r="F143" s="137"/>
      <c r="G143" s="137"/>
      <c r="H143" s="137"/>
    </row>
    <row r="144" spans="6:8" s="78" customFormat="1" ht="14.25">
      <c r="F144" s="137"/>
      <c r="G144" s="137"/>
      <c r="H144" s="137"/>
    </row>
    <row r="145" spans="6:8" s="78" customFormat="1" ht="14.25">
      <c r="F145" s="137"/>
      <c r="G145" s="137"/>
      <c r="H145" s="137"/>
    </row>
    <row r="146" spans="6:8" s="78" customFormat="1" ht="14.25">
      <c r="F146" s="137"/>
      <c r="G146" s="137"/>
      <c r="H146" s="137"/>
    </row>
    <row r="147" spans="6:8" s="78" customFormat="1" ht="14.25">
      <c r="F147" s="137"/>
      <c r="G147" s="137"/>
      <c r="H147" s="137"/>
    </row>
    <row r="148" spans="6:8" s="78" customFormat="1" ht="14.25">
      <c r="F148" s="137"/>
      <c r="G148" s="137"/>
      <c r="H148" s="137"/>
    </row>
    <row r="149" spans="6:8" s="78" customFormat="1" ht="14.25">
      <c r="F149" s="137"/>
      <c r="G149" s="137"/>
      <c r="H149" s="137"/>
    </row>
    <row r="150" spans="6:8" s="78" customFormat="1" ht="14.25">
      <c r="F150" s="137"/>
      <c r="G150" s="137"/>
      <c r="H150" s="137"/>
    </row>
    <row r="151" spans="6:8" s="78" customFormat="1" ht="14.25">
      <c r="F151" s="137"/>
      <c r="G151" s="137"/>
      <c r="H151" s="137"/>
    </row>
    <row r="152" spans="6:8" s="78" customFormat="1" ht="14.25">
      <c r="F152" s="137"/>
      <c r="G152" s="137"/>
      <c r="H152" s="137"/>
    </row>
    <row r="153" spans="6:8" s="78" customFormat="1" ht="14.25">
      <c r="F153" s="137"/>
      <c r="G153" s="137"/>
      <c r="H153" s="137"/>
    </row>
    <row r="154" spans="6:8" s="78" customFormat="1" ht="14.25">
      <c r="F154" s="137"/>
      <c r="G154" s="137"/>
      <c r="H154" s="137"/>
    </row>
    <row r="155" spans="6:8" s="78" customFormat="1" ht="14.25">
      <c r="F155" s="137"/>
      <c r="G155" s="137"/>
      <c r="H155" s="137"/>
    </row>
    <row r="156" spans="6:8" s="78" customFormat="1" ht="14.25">
      <c r="F156" s="137"/>
      <c r="G156" s="137"/>
      <c r="H156" s="137"/>
    </row>
    <row r="157" spans="6:8" s="78" customFormat="1" ht="14.25">
      <c r="F157" s="137"/>
      <c r="G157" s="137"/>
      <c r="H157" s="137"/>
    </row>
    <row r="158" spans="6:8" s="78" customFormat="1" ht="14.25">
      <c r="F158" s="137"/>
      <c r="G158" s="137"/>
      <c r="H158" s="137"/>
    </row>
    <row r="159" spans="6:8" s="78" customFormat="1" ht="14.25">
      <c r="F159" s="137"/>
      <c r="G159" s="137"/>
      <c r="H159" s="137"/>
    </row>
    <row r="160" spans="6:8" s="78" customFormat="1" ht="14.25">
      <c r="F160" s="137"/>
      <c r="G160" s="137"/>
      <c r="H160" s="137"/>
    </row>
    <row r="161" spans="6:8" s="78" customFormat="1" ht="14.25">
      <c r="F161" s="137"/>
      <c r="G161" s="137"/>
      <c r="H161" s="137"/>
    </row>
    <row r="162" spans="6:8" s="78" customFormat="1" ht="14.25">
      <c r="F162" s="137"/>
      <c r="G162" s="137"/>
      <c r="H162" s="137"/>
    </row>
    <row r="163" spans="6:8" s="78" customFormat="1" ht="14.25">
      <c r="F163" s="137"/>
      <c r="G163" s="137"/>
      <c r="H163" s="137"/>
    </row>
    <row r="164" spans="6:8" s="78" customFormat="1" ht="14.25">
      <c r="F164" s="137"/>
      <c r="G164" s="137"/>
      <c r="H164" s="137"/>
    </row>
    <row r="165" spans="6:8" s="78" customFormat="1" ht="14.25">
      <c r="F165" s="137"/>
      <c r="G165" s="137"/>
      <c r="H165" s="137"/>
    </row>
    <row r="166" spans="6:8" s="78" customFormat="1" ht="14.25">
      <c r="F166" s="137"/>
      <c r="G166" s="137"/>
      <c r="H166" s="137"/>
    </row>
    <row r="167" spans="6:8" s="78" customFormat="1" ht="14.25">
      <c r="F167" s="137"/>
      <c r="G167" s="137"/>
      <c r="H167" s="137"/>
    </row>
    <row r="168" spans="6:8" s="78" customFormat="1" ht="14.25">
      <c r="F168" s="137"/>
      <c r="G168" s="137"/>
      <c r="H168" s="137"/>
    </row>
    <row r="169" spans="6:8" s="78" customFormat="1" ht="14.25">
      <c r="F169" s="137"/>
      <c r="G169" s="137"/>
      <c r="H169" s="137"/>
    </row>
    <row r="170" spans="6:8" s="78" customFormat="1" ht="14.25">
      <c r="F170" s="137"/>
      <c r="G170" s="137"/>
      <c r="H170" s="137"/>
    </row>
    <row r="171" spans="6:8" s="78" customFormat="1" ht="14.25">
      <c r="F171" s="137"/>
      <c r="G171" s="137"/>
      <c r="H171" s="137"/>
    </row>
    <row r="172" spans="6:8" s="78" customFormat="1" ht="14.25">
      <c r="F172" s="137"/>
      <c r="G172" s="137"/>
      <c r="H172" s="137"/>
    </row>
    <row r="173" spans="6:8" s="78" customFormat="1" ht="14.25">
      <c r="F173" s="137"/>
      <c r="G173" s="137"/>
      <c r="H173" s="137"/>
    </row>
    <row r="174" spans="6:8" s="78" customFormat="1" ht="14.25">
      <c r="F174" s="137"/>
      <c r="G174" s="137"/>
      <c r="H174" s="137"/>
    </row>
    <row r="175" spans="6:8" s="78" customFormat="1" ht="14.25">
      <c r="F175" s="137"/>
      <c r="G175" s="137"/>
      <c r="H175" s="137"/>
    </row>
    <row r="176" spans="6:8" s="78" customFormat="1" ht="14.25">
      <c r="F176" s="137"/>
      <c r="G176" s="137"/>
      <c r="H176" s="137"/>
    </row>
    <row r="177" spans="6:8" s="78" customFormat="1" ht="14.25">
      <c r="F177" s="137"/>
      <c r="G177" s="137"/>
      <c r="H177" s="137"/>
    </row>
    <row r="178" spans="6:8" s="78" customFormat="1" ht="14.25">
      <c r="F178" s="137"/>
      <c r="G178" s="137"/>
      <c r="H178" s="137"/>
    </row>
    <row r="179" spans="6:8" s="78" customFormat="1" ht="14.25">
      <c r="F179" s="137"/>
      <c r="G179" s="137"/>
      <c r="H179" s="137"/>
    </row>
    <row r="180" spans="6:8" s="78" customFormat="1" ht="14.25">
      <c r="F180" s="137"/>
      <c r="G180" s="137"/>
      <c r="H180" s="137"/>
    </row>
    <row r="181" spans="6:8" s="78" customFormat="1" ht="14.25">
      <c r="F181" s="137"/>
      <c r="G181" s="137"/>
      <c r="H181" s="137"/>
    </row>
    <row r="182" spans="6:8" s="78" customFormat="1" ht="14.25">
      <c r="F182" s="137"/>
      <c r="G182" s="137"/>
      <c r="H182" s="137"/>
    </row>
    <row r="183" spans="6:8" s="78" customFormat="1" ht="14.25">
      <c r="F183" s="137"/>
      <c r="G183" s="137"/>
      <c r="H183" s="137"/>
    </row>
    <row r="184" spans="6:8" s="78" customFormat="1" ht="14.25">
      <c r="F184" s="137"/>
      <c r="G184" s="137"/>
      <c r="H184" s="137"/>
    </row>
    <row r="185" spans="6:8" s="78" customFormat="1" ht="14.25">
      <c r="F185" s="137"/>
      <c r="G185" s="137"/>
      <c r="H185" s="137"/>
    </row>
    <row r="186" spans="6:8" s="78" customFormat="1" ht="14.25">
      <c r="F186" s="137"/>
      <c r="G186" s="137"/>
      <c r="H186" s="137"/>
    </row>
    <row r="187" spans="6:8" s="78" customFormat="1" ht="14.25">
      <c r="F187" s="137"/>
      <c r="G187" s="137"/>
      <c r="H187" s="137"/>
    </row>
    <row r="188" spans="6:8" s="78" customFormat="1" ht="14.25">
      <c r="F188" s="137"/>
      <c r="G188" s="137"/>
      <c r="H188" s="137"/>
    </row>
    <row r="189" spans="6:8" s="78" customFormat="1" ht="14.25">
      <c r="F189" s="137"/>
      <c r="G189" s="137"/>
      <c r="H189" s="137"/>
    </row>
    <row r="190" spans="6:8" s="78" customFormat="1" ht="14.25">
      <c r="F190" s="137"/>
      <c r="G190" s="137"/>
      <c r="H190" s="137"/>
    </row>
    <row r="191" spans="6:8" s="78" customFormat="1" ht="14.25">
      <c r="F191" s="137"/>
      <c r="G191" s="137"/>
      <c r="H191" s="137"/>
    </row>
    <row r="192" spans="6:8" s="78" customFormat="1" ht="14.25">
      <c r="F192" s="137"/>
      <c r="G192" s="137"/>
      <c r="H192" s="137"/>
    </row>
    <row r="193" spans="6:8" s="78" customFormat="1" ht="14.25">
      <c r="F193" s="137"/>
      <c r="G193" s="137"/>
      <c r="H193" s="137"/>
    </row>
    <row r="194" spans="6:8" s="78" customFormat="1" ht="14.25">
      <c r="F194" s="137"/>
      <c r="G194" s="137"/>
      <c r="H194" s="137"/>
    </row>
    <row r="195" spans="6:8" s="78" customFormat="1" ht="14.25">
      <c r="F195" s="137"/>
      <c r="G195" s="137"/>
      <c r="H195" s="137"/>
    </row>
    <row r="196" spans="6:8" s="78" customFormat="1" ht="14.25">
      <c r="F196" s="137"/>
      <c r="G196" s="137"/>
      <c r="H196" s="137"/>
    </row>
    <row r="197" spans="6:8" s="78" customFormat="1" ht="14.25">
      <c r="F197" s="137"/>
      <c r="G197" s="137"/>
      <c r="H197" s="137"/>
    </row>
    <row r="198" spans="6:8" s="78" customFormat="1" ht="14.25">
      <c r="F198" s="137"/>
      <c r="G198" s="137"/>
      <c r="H198" s="137"/>
    </row>
    <row r="199" spans="6:8" s="78" customFormat="1" ht="14.25">
      <c r="F199" s="137"/>
      <c r="G199" s="137"/>
      <c r="H199" s="137"/>
    </row>
    <row r="200" spans="6:8" s="78" customFormat="1" ht="14.25">
      <c r="F200" s="137"/>
      <c r="G200" s="137"/>
      <c r="H200" s="137"/>
    </row>
    <row r="201" spans="6:8" s="78" customFormat="1" ht="14.25">
      <c r="F201" s="137"/>
      <c r="G201" s="137"/>
      <c r="H201" s="137"/>
    </row>
    <row r="202" spans="6:8" s="78" customFormat="1" ht="14.25">
      <c r="F202" s="137"/>
      <c r="G202" s="137"/>
      <c r="H202" s="137"/>
    </row>
    <row r="203" spans="6:8" s="78" customFormat="1" ht="14.25">
      <c r="F203" s="137"/>
      <c r="G203" s="137"/>
      <c r="H203" s="137"/>
    </row>
    <row r="204" spans="6:8" s="78" customFormat="1" ht="14.25">
      <c r="F204" s="137"/>
      <c r="G204" s="137"/>
      <c r="H204" s="137"/>
    </row>
    <row r="205" spans="6:8" s="78" customFormat="1" ht="14.25">
      <c r="F205" s="137"/>
      <c r="G205" s="137"/>
      <c r="H205" s="137"/>
    </row>
    <row r="206" spans="6:8" s="78" customFormat="1" ht="14.25">
      <c r="F206" s="137"/>
      <c r="G206" s="137"/>
      <c r="H206" s="137"/>
    </row>
    <row r="207" spans="6:8" s="78" customFormat="1" ht="14.25">
      <c r="F207" s="137"/>
      <c r="G207" s="137"/>
      <c r="H207" s="137"/>
    </row>
    <row r="208" spans="6:8" s="78" customFormat="1" ht="14.25">
      <c r="F208" s="137"/>
      <c r="G208" s="137"/>
      <c r="H208" s="137"/>
    </row>
    <row r="209" spans="6:8" s="78" customFormat="1" ht="14.25">
      <c r="F209" s="137"/>
      <c r="G209" s="137"/>
      <c r="H209" s="137"/>
    </row>
    <row r="210" spans="6:8" s="78" customFormat="1" ht="14.25">
      <c r="F210" s="137"/>
      <c r="G210" s="137"/>
      <c r="H210" s="137"/>
    </row>
    <row r="211" spans="6:8" s="78" customFormat="1" ht="14.25">
      <c r="F211" s="137"/>
      <c r="G211" s="137"/>
      <c r="H211" s="137"/>
    </row>
    <row r="212" spans="6:8" s="78" customFormat="1" ht="14.25">
      <c r="F212" s="137"/>
      <c r="G212" s="137"/>
      <c r="H212" s="137"/>
    </row>
    <row r="213" spans="6:8" s="78" customFormat="1" ht="14.25">
      <c r="F213" s="137"/>
      <c r="G213" s="137"/>
      <c r="H213" s="137"/>
    </row>
    <row r="214" spans="6:8" s="78" customFormat="1" ht="14.25">
      <c r="F214" s="137"/>
      <c r="G214" s="137"/>
      <c r="H214" s="137"/>
    </row>
    <row r="215" spans="6:8" s="78" customFormat="1" ht="14.25">
      <c r="F215" s="137"/>
      <c r="G215" s="137"/>
      <c r="H215" s="137"/>
    </row>
    <row r="216" spans="6:8" s="78" customFormat="1" ht="14.25">
      <c r="F216" s="137"/>
      <c r="G216" s="137"/>
      <c r="H216" s="137"/>
    </row>
    <row r="217" spans="6:8" s="78" customFormat="1" ht="14.25">
      <c r="F217" s="137"/>
      <c r="G217" s="137"/>
      <c r="H217" s="137"/>
    </row>
    <row r="218" spans="6:8" s="78" customFormat="1" ht="14.25">
      <c r="F218" s="137"/>
      <c r="G218" s="137"/>
      <c r="H218" s="137"/>
    </row>
    <row r="219" spans="6:8" s="78" customFormat="1" ht="14.25">
      <c r="F219" s="137"/>
      <c r="G219" s="137"/>
      <c r="H219" s="137"/>
    </row>
    <row r="220" spans="6:8" s="78" customFormat="1" ht="14.25">
      <c r="F220" s="137"/>
      <c r="G220" s="137"/>
      <c r="H220" s="137"/>
    </row>
    <row r="221" spans="6:8" s="78" customFormat="1" ht="14.25">
      <c r="F221" s="137"/>
      <c r="G221" s="137"/>
      <c r="H221" s="137"/>
    </row>
    <row r="222" spans="6:8" s="78" customFormat="1" ht="14.25">
      <c r="F222" s="137"/>
      <c r="G222" s="137"/>
      <c r="H222" s="137"/>
    </row>
    <row r="223" spans="6:8" s="78" customFormat="1" ht="14.25">
      <c r="F223" s="137"/>
      <c r="G223" s="137"/>
      <c r="H223" s="137"/>
    </row>
    <row r="224" spans="6:8" s="78" customFormat="1" ht="14.25">
      <c r="F224" s="137"/>
      <c r="G224" s="137"/>
      <c r="H224" s="137"/>
    </row>
    <row r="225" spans="6:8" s="78" customFormat="1" ht="14.25">
      <c r="F225" s="137"/>
      <c r="G225" s="137"/>
      <c r="H225" s="137"/>
    </row>
    <row r="226" spans="6:8" s="78" customFormat="1" ht="14.25">
      <c r="F226" s="137"/>
      <c r="G226" s="137"/>
      <c r="H226" s="137"/>
    </row>
    <row r="227" spans="6:8" s="78" customFormat="1" ht="14.25">
      <c r="F227" s="137"/>
      <c r="G227" s="137"/>
      <c r="H227" s="137"/>
    </row>
    <row r="228" spans="6:8" s="78" customFormat="1" ht="14.25">
      <c r="F228" s="137"/>
      <c r="G228" s="137"/>
      <c r="H228" s="137"/>
    </row>
    <row r="229" spans="6:8" s="78" customFormat="1" ht="14.25">
      <c r="F229" s="137"/>
      <c r="G229" s="137"/>
      <c r="H229" s="137"/>
    </row>
    <row r="230" spans="6:8" s="78" customFormat="1" ht="14.25">
      <c r="F230" s="137"/>
      <c r="G230" s="137"/>
      <c r="H230" s="137"/>
    </row>
    <row r="231" spans="6:8" s="78" customFormat="1" ht="14.25">
      <c r="F231" s="137"/>
      <c r="G231" s="137"/>
      <c r="H231" s="137"/>
    </row>
    <row r="232" spans="6:8" s="78" customFormat="1" ht="14.25">
      <c r="F232" s="137"/>
      <c r="G232" s="137"/>
      <c r="H232" s="137"/>
    </row>
    <row r="233" spans="6:8" s="78" customFormat="1" ht="14.25">
      <c r="F233" s="137"/>
      <c r="G233" s="137"/>
      <c r="H233" s="137"/>
    </row>
    <row r="234" spans="6:8" s="78" customFormat="1" ht="14.25">
      <c r="F234" s="137"/>
      <c r="G234" s="137"/>
      <c r="H234" s="137"/>
    </row>
    <row r="235" spans="6:8" s="78" customFormat="1" ht="14.25">
      <c r="F235" s="137"/>
      <c r="G235" s="137"/>
      <c r="H235" s="137"/>
    </row>
    <row r="236" spans="6:8" s="78" customFormat="1" ht="14.25">
      <c r="F236" s="137"/>
      <c r="G236" s="137"/>
      <c r="H236" s="137"/>
    </row>
    <row r="237" spans="6:8" s="78" customFormat="1" ht="14.25">
      <c r="F237" s="137"/>
      <c r="G237" s="137"/>
      <c r="H237" s="137"/>
    </row>
    <row r="238" spans="6:8" s="78" customFormat="1" ht="14.25">
      <c r="F238" s="137"/>
      <c r="G238" s="137"/>
      <c r="H238" s="137"/>
    </row>
    <row r="239" spans="6:8" s="78" customFormat="1" ht="14.25">
      <c r="F239" s="137"/>
      <c r="G239" s="137"/>
      <c r="H239" s="137"/>
    </row>
    <row r="240" spans="6:8" s="78" customFormat="1" ht="14.25">
      <c r="F240" s="137"/>
      <c r="G240" s="137"/>
      <c r="H240" s="137"/>
    </row>
    <row r="241" spans="6:8" s="78" customFormat="1" ht="14.25">
      <c r="F241" s="137"/>
      <c r="G241" s="137"/>
      <c r="H241" s="137"/>
    </row>
    <row r="242" spans="6:8" s="78" customFormat="1" ht="14.25">
      <c r="F242" s="137"/>
      <c r="G242" s="137"/>
      <c r="H242" s="137"/>
    </row>
    <row r="243" spans="6:8" s="78" customFormat="1" ht="14.25">
      <c r="F243" s="137"/>
      <c r="G243" s="137"/>
      <c r="H243" s="137"/>
    </row>
    <row r="244" spans="6:8" s="78" customFormat="1" ht="14.25">
      <c r="F244" s="137"/>
      <c r="G244" s="137"/>
      <c r="H244" s="137"/>
    </row>
    <row r="245" spans="6:8" s="78" customFormat="1" ht="14.25">
      <c r="F245" s="137"/>
      <c r="G245" s="137"/>
      <c r="H245" s="137"/>
    </row>
    <row r="246" spans="6:8" s="78" customFormat="1" ht="14.25">
      <c r="F246" s="137"/>
      <c r="G246" s="137"/>
      <c r="H246" s="137"/>
    </row>
    <row r="247" spans="6:8" s="78" customFormat="1" ht="14.25">
      <c r="F247" s="137"/>
      <c r="G247" s="137"/>
      <c r="H247" s="137"/>
    </row>
    <row r="248" spans="6:8" s="78" customFormat="1" ht="14.25">
      <c r="F248" s="137"/>
      <c r="G248" s="137"/>
      <c r="H248" s="137"/>
    </row>
    <row r="249" spans="6:8" s="78" customFormat="1" ht="14.25">
      <c r="F249" s="137"/>
      <c r="G249" s="137"/>
      <c r="H249" s="137"/>
    </row>
    <row r="250" spans="6:8" s="78" customFormat="1" ht="14.25">
      <c r="F250" s="137"/>
      <c r="G250" s="137"/>
      <c r="H250" s="137"/>
    </row>
    <row r="251" spans="6:8" s="78" customFormat="1" ht="14.25">
      <c r="F251" s="137"/>
      <c r="G251" s="137"/>
      <c r="H251" s="137"/>
    </row>
    <row r="252" spans="6:8" s="78" customFormat="1" ht="14.25">
      <c r="F252" s="137"/>
      <c r="G252" s="137"/>
      <c r="H252" s="137"/>
    </row>
    <row r="253" spans="6:8" s="78" customFormat="1" ht="14.25">
      <c r="F253" s="137"/>
      <c r="G253" s="137"/>
      <c r="H253" s="137"/>
    </row>
    <row r="254" spans="6:8" s="78" customFormat="1" ht="14.25">
      <c r="F254" s="137"/>
      <c r="G254" s="137"/>
      <c r="H254" s="137"/>
    </row>
    <row r="255" spans="6:8" s="78" customFormat="1" ht="14.25">
      <c r="F255" s="137"/>
      <c r="G255" s="137"/>
      <c r="H255" s="137"/>
    </row>
    <row r="256" spans="6:8" s="78" customFormat="1" ht="14.25">
      <c r="F256" s="137"/>
      <c r="G256" s="137"/>
      <c r="H256" s="137"/>
    </row>
    <row r="257" spans="6:8" s="78" customFormat="1" ht="14.25">
      <c r="F257" s="137"/>
      <c r="G257" s="137"/>
      <c r="H257" s="137"/>
    </row>
    <row r="258" spans="6:8" s="78" customFormat="1" ht="14.25">
      <c r="F258" s="137"/>
      <c r="G258" s="137"/>
      <c r="H258" s="137"/>
    </row>
    <row r="259" spans="6:8" s="78" customFormat="1" ht="14.25">
      <c r="F259" s="137"/>
      <c r="G259" s="137"/>
      <c r="H259" s="137"/>
    </row>
    <row r="260" spans="6:8" s="78" customFormat="1" ht="14.25">
      <c r="F260" s="137"/>
      <c r="G260" s="137"/>
      <c r="H260" s="137"/>
    </row>
    <row r="261" spans="6:8" s="78" customFormat="1" ht="14.25">
      <c r="F261" s="137"/>
      <c r="G261" s="137"/>
      <c r="H261" s="137"/>
    </row>
    <row r="262" spans="6:8" s="78" customFormat="1" ht="14.25">
      <c r="F262" s="137"/>
      <c r="G262" s="137"/>
      <c r="H262" s="137"/>
    </row>
    <row r="263" spans="6:8" s="78" customFormat="1" ht="14.25">
      <c r="F263" s="137"/>
      <c r="G263" s="137"/>
      <c r="H263" s="137"/>
    </row>
    <row r="264" spans="6:8" s="78" customFormat="1" ht="14.25">
      <c r="F264" s="137"/>
      <c r="G264" s="137"/>
      <c r="H264" s="137"/>
    </row>
    <row r="265" spans="6:8" s="78" customFormat="1" ht="14.25">
      <c r="F265" s="137"/>
      <c r="G265" s="137"/>
      <c r="H265" s="137"/>
    </row>
    <row r="266" spans="6:8" s="78" customFormat="1" ht="14.25">
      <c r="F266" s="137"/>
      <c r="G266" s="137"/>
      <c r="H266" s="137"/>
    </row>
    <row r="267" spans="6:8" s="78" customFormat="1" ht="14.25">
      <c r="F267" s="137"/>
      <c r="G267" s="137"/>
      <c r="H267" s="137"/>
    </row>
    <row r="268" spans="6:8" s="78" customFormat="1" ht="14.25">
      <c r="F268" s="137"/>
      <c r="G268" s="137"/>
      <c r="H268" s="137"/>
    </row>
    <row r="269" spans="6:8" s="78" customFormat="1" ht="14.25">
      <c r="F269" s="137"/>
      <c r="G269" s="137"/>
      <c r="H269" s="137"/>
    </row>
    <row r="270" spans="6:8" s="78" customFormat="1" ht="14.25">
      <c r="F270" s="137"/>
      <c r="G270" s="137"/>
      <c r="H270" s="137"/>
    </row>
    <row r="271" spans="6:8" s="78" customFormat="1" ht="14.25">
      <c r="F271" s="137"/>
      <c r="G271" s="137"/>
      <c r="H271" s="137"/>
    </row>
    <row r="272" spans="6:8" s="78" customFormat="1" ht="14.25">
      <c r="F272" s="137"/>
      <c r="G272" s="137"/>
      <c r="H272" s="137"/>
    </row>
    <row r="273" spans="6:8" s="78" customFormat="1" ht="14.25">
      <c r="F273" s="137"/>
      <c r="G273" s="137"/>
      <c r="H273" s="137"/>
    </row>
    <row r="274" spans="6:8" s="78" customFormat="1" ht="14.25">
      <c r="F274" s="137"/>
      <c r="G274" s="137"/>
      <c r="H274" s="137"/>
    </row>
    <row r="275" spans="6:8" s="78" customFormat="1" ht="14.25">
      <c r="F275" s="137"/>
      <c r="G275" s="137"/>
      <c r="H275" s="137"/>
    </row>
    <row r="276" spans="6:8" s="78" customFormat="1" ht="14.25">
      <c r="F276" s="137"/>
      <c r="G276" s="137"/>
      <c r="H276" s="137"/>
    </row>
    <row r="277" spans="6:8" s="78" customFormat="1" ht="14.25">
      <c r="F277" s="137"/>
      <c r="G277" s="137"/>
      <c r="H277" s="137"/>
    </row>
    <row r="278" spans="6:8" s="78" customFormat="1" ht="14.25">
      <c r="F278" s="137"/>
      <c r="G278" s="137"/>
      <c r="H278" s="137"/>
    </row>
    <row r="279" spans="6:8" s="78" customFormat="1" ht="14.25">
      <c r="F279" s="137"/>
      <c r="G279" s="137"/>
      <c r="H279" s="137"/>
    </row>
    <row r="280" spans="6:8" s="78" customFormat="1" ht="14.25">
      <c r="F280" s="137"/>
      <c r="G280" s="137"/>
      <c r="H280" s="137"/>
    </row>
    <row r="281" spans="6:8" s="78" customFormat="1" ht="14.25">
      <c r="F281" s="137"/>
      <c r="G281" s="137"/>
      <c r="H281" s="137"/>
    </row>
    <row r="282" spans="6:8" s="78" customFormat="1" ht="14.25">
      <c r="F282" s="137"/>
      <c r="G282" s="137"/>
      <c r="H282" s="137"/>
    </row>
    <row r="283" spans="6:8" s="78" customFormat="1" ht="14.25">
      <c r="F283" s="137"/>
      <c r="G283" s="137"/>
      <c r="H283" s="137"/>
    </row>
    <row r="284" spans="6:8" s="78" customFormat="1" ht="14.25">
      <c r="F284" s="137"/>
      <c r="G284" s="137"/>
      <c r="H284" s="137"/>
    </row>
    <row r="285" spans="6:8" s="78" customFormat="1" ht="14.25">
      <c r="F285" s="137"/>
      <c r="G285" s="137"/>
      <c r="H285" s="137"/>
    </row>
    <row r="286" spans="6:8" s="78" customFormat="1" ht="14.25">
      <c r="F286" s="137"/>
      <c r="G286" s="137"/>
      <c r="H286" s="137"/>
    </row>
    <row r="287" spans="6:8" s="78" customFormat="1" ht="14.25">
      <c r="F287" s="137"/>
      <c r="G287" s="137"/>
      <c r="H287" s="137"/>
    </row>
    <row r="288" spans="6:8" s="78" customFormat="1" ht="14.25">
      <c r="F288" s="137"/>
      <c r="G288" s="137"/>
      <c r="H288" s="137"/>
    </row>
    <row r="289" spans="6:8" s="78" customFormat="1" ht="14.25">
      <c r="F289" s="137"/>
      <c r="G289" s="137"/>
      <c r="H289" s="137"/>
    </row>
    <row r="290" spans="6:8" s="78" customFormat="1" ht="14.25">
      <c r="F290" s="137"/>
      <c r="G290" s="137"/>
      <c r="H290" s="137"/>
    </row>
    <row r="291" spans="6:8" s="78" customFormat="1" ht="14.25">
      <c r="F291" s="137"/>
      <c r="G291" s="137"/>
      <c r="H291" s="137"/>
    </row>
    <row r="292" spans="6:8" s="78" customFormat="1" ht="14.25">
      <c r="F292" s="137"/>
      <c r="G292" s="137"/>
      <c r="H292" s="137"/>
    </row>
    <row r="293" spans="6:8" s="78" customFormat="1" ht="14.25">
      <c r="F293" s="137"/>
      <c r="G293" s="137"/>
      <c r="H293" s="137"/>
    </row>
    <row r="294" spans="6:8" s="78" customFormat="1" ht="14.25">
      <c r="F294" s="137"/>
      <c r="G294" s="137"/>
      <c r="H294" s="137"/>
    </row>
    <row r="295" spans="6:8" s="78" customFormat="1" ht="14.25">
      <c r="F295" s="137"/>
      <c r="G295" s="137"/>
      <c r="H295" s="137"/>
    </row>
    <row r="296" spans="6:8" s="78" customFormat="1" ht="14.25">
      <c r="F296" s="137"/>
      <c r="G296" s="137"/>
      <c r="H296" s="137"/>
    </row>
    <row r="297" spans="6:8" s="78" customFormat="1" ht="14.25">
      <c r="F297" s="137"/>
      <c r="G297" s="137"/>
      <c r="H297" s="137"/>
    </row>
    <row r="298" spans="6:8" s="78" customFormat="1" ht="14.25">
      <c r="F298" s="137"/>
      <c r="G298" s="137"/>
      <c r="H298" s="137"/>
    </row>
    <row r="299" spans="6:8" s="78" customFormat="1" ht="14.25">
      <c r="F299" s="137"/>
      <c r="G299" s="137"/>
      <c r="H299" s="137"/>
    </row>
    <row r="300" spans="6:8" s="78" customFormat="1" ht="14.25">
      <c r="F300" s="137"/>
      <c r="G300" s="137"/>
      <c r="H300" s="137"/>
    </row>
    <row r="301" spans="6:8" s="78" customFormat="1" ht="14.25">
      <c r="F301" s="137"/>
      <c r="G301" s="137"/>
      <c r="H301" s="137"/>
    </row>
    <row r="302" spans="6:8" s="78" customFormat="1" ht="14.25">
      <c r="F302" s="137"/>
      <c r="G302" s="137"/>
      <c r="H302" s="137"/>
    </row>
    <row r="303" spans="6:8" s="78" customFormat="1" ht="14.25">
      <c r="F303" s="137"/>
      <c r="G303" s="137"/>
      <c r="H303" s="137"/>
    </row>
    <row r="304" spans="6:8" s="78" customFormat="1" ht="14.25">
      <c r="F304" s="137"/>
      <c r="G304" s="137"/>
      <c r="H304" s="137"/>
    </row>
    <row r="305" spans="6:8" s="78" customFormat="1" ht="14.25">
      <c r="F305" s="137"/>
      <c r="G305" s="137"/>
      <c r="H305" s="137"/>
    </row>
    <row r="306" spans="6:8" s="78" customFormat="1" ht="14.25">
      <c r="F306" s="137"/>
      <c r="G306" s="137"/>
      <c r="H306" s="137"/>
    </row>
    <row r="307" spans="6:8" s="78" customFormat="1" ht="14.25">
      <c r="F307" s="137"/>
      <c r="G307" s="137"/>
      <c r="H307" s="137"/>
    </row>
    <row r="308" spans="6:8" s="78" customFormat="1" ht="14.25">
      <c r="F308" s="137"/>
      <c r="G308" s="137"/>
      <c r="H308" s="137"/>
    </row>
    <row r="309" spans="6:8" s="78" customFormat="1" ht="14.25">
      <c r="F309" s="137"/>
      <c r="G309" s="137"/>
      <c r="H309" s="137"/>
    </row>
    <row r="310" spans="6:8" s="78" customFormat="1" ht="14.25">
      <c r="F310" s="137"/>
      <c r="G310" s="137"/>
      <c r="H310" s="137"/>
    </row>
    <row r="311" spans="6:8" s="78" customFormat="1" ht="14.25">
      <c r="F311" s="137"/>
      <c r="G311" s="137"/>
      <c r="H311" s="137"/>
    </row>
    <row r="312" spans="6:8" s="78" customFormat="1" ht="14.25">
      <c r="F312" s="137"/>
      <c r="G312" s="137"/>
      <c r="H312" s="137"/>
    </row>
    <row r="313" spans="6:8" s="78" customFormat="1" ht="14.25">
      <c r="F313" s="137"/>
      <c r="G313" s="137"/>
      <c r="H313" s="137"/>
    </row>
    <row r="314" spans="6:8" s="78" customFormat="1" ht="14.25">
      <c r="F314" s="137"/>
      <c r="G314" s="137"/>
      <c r="H314" s="137"/>
    </row>
    <row r="315" spans="6:8" s="78" customFormat="1" ht="14.25">
      <c r="F315" s="137"/>
      <c r="G315" s="137"/>
      <c r="H315" s="137"/>
    </row>
    <row r="316" spans="6:8" s="78" customFormat="1" ht="14.25">
      <c r="F316" s="137"/>
      <c r="G316" s="137"/>
      <c r="H316" s="137"/>
    </row>
    <row r="317" spans="6:8" s="78" customFormat="1" ht="14.25">
      <c r="F317" s="137"/>
      <c r="G317" s="137"/>
      <c r="H317" s="137"/>
    </row>
    <row r="318" spans="6:8" s="78" customFormat="1" ht="14.25">
      <c r="F318" s="137"/>
      <c r="G318" s="137"/>
      <c r="H318" s="137"/>
    </row>
    <row r="319" spans="6:8" s="78" customFormat="1" ht="14.25">
      <c r="F319" s="137"/>
      <c r="G319" s="137"/>
      <c r="H319" s="137"/>
    </row>
    <row r="320" spans="6:8" s="78" customFormat="1" ht="14.25">
      <c r="F320" s="137"/>
      <c r="G320" s="137"/>
      <c r="H320" s="137"/>
    </row>
    <row r="321" spans="6:8" s="78" customFormat="1" ht="14.25">
      <c r="F321" s="137"/>
      <c r="G321" s="137"/>
      <c r="H321" s="137"/>
    </row>
    <row r="322" spans="6:8" s="78" customFormat="1" ht="14.25">
      <c r="F322" s="137"/>
      <c r="G322" s="137"/>
      <c r="H322" s="137"/>
    </row>
    <row r="323" spans="6:8" s="78" customFormat="1" ht="14.25">
      <c r="F323" s="137"/>
      <c r="G323" s="137"/>
      <c r="H323" s="137"/>
    </row>
    <row r="324" spans="6:8" s="78" customFormat="1" ht="14.25">
      <c r="F324" s="137"/>
      <c r="G324" s="137"/>
      <c r="H324" s="137"/>
    </row>
    <row r="325" spans="6:8" s="78" customFormat="1" ht="14.25">
      <c r="F325" s="137"/>
      <c r="G325" s="137"/>
      <c r="H325" s="137"/>
    </row>
    <row r="326" spans="6:8" s="78" customFormat="1" ht="14.25">
      <c r="F326" s="137"/>
      <c r="G326" s="137"/>
      <c r="H326" s="137"/>
    </row>
    <row r="327" spans="6:8" s="78" customFormat="1" ht="14.25">
      <c r="F327" s="137"/>
      <c r="G327" s="137"/>
      <c r="H327" s="137"/>
    </row>
    <row r="328" spans="6:8" s="78" customFormat="1" ht="14.25">
      <c r="F328" s="137"/>
      <c r="G328" s="137"/>
      <c r="H328" s="137"/>
    </row>
    <row r="329" spans="6:8" s="78" customFormat="1" ht="14.25">
      <c r="F329" s="137"/>
      <c r="G329" s="137"/>
      <c r="H329" s="137"/>
    </row>
    <row r="330" spans="6:8" s="78" customFormat="1" ht="14.25">
      <c r="F330" s="137"/>
      <c r="G330" s="137"/>
      <c r="H330" s="137"/>
    </row>
    <row r="331" spans="6:8" s="78" customFormat="1" ht="14.25">
      <c r="F331" s="137"/>
      <c r="G331" s="137"/>
      <c r="H331" s="137"/>
    </row>
    <row r="332" spans="6:8" s="78" customFormat="1" ht="14.25">
      <c r="F332" s="137"/>
      <c r="G332" s="137"/>
      <c r="H332" s="137"/>
    </row>
    <row r="333" spans="6:8" s="78" customFormat="1" ht="14.25">
      <c r="F333" s="137"/>
      <c r="G333" s="137"/>
      <c r="H333" s="137"/>
    </row>
    <row r="334" spans="6:8" s="78" customFormat="1" ht="14.25">
      <c r="F334" s="137"/>
      <c r="G334" s="137"/>
      <c r="H334" s="137"/>
    </row>
    <row r="335" spans="6:8" s="78" customFormat="1" ht="14.25">
      <c r="F335" s="137"/>
      <c r="G335" s="137"/>
      <c r="H335" s="137"/>
    </row>
    <row r="336" spans="6:8" s="78" customFormat="1" ht="14.25">
      <c r="F336" s="137"/>
      <c r="G336" s="137"/>
      <c r="H336" s="137"/>
    </row>
    <row r="337" spans="6:8" s="78" customFormat="1" ht="14.25">
      <c r="F337" s="137"/>
      <c r="G337" s="137"/>
      <c r="H337" s="137"/>
    </row>
    <row r="338" spans="6:8" s="78" customFormat="1" ht="14.25">
      <c r="F338" s="137"/>
      <c r="G338" s="137"/>
      <c r="H338" s="137"/>
    </row>
    <row r="339" spans="6:8" s="78" customFormat="1" ht="14.25">
      <c r="F339" s="137"/>
      <c r="G339" s="137"/>
      <c r="H339" s="137"/>
    </row>
    <row r="340" spans="6:8" s="78" customFormat="1" ht="14.25">
      <c r="F340" s="137"/>
      <c r="G340" s="137"/>
      <c r="H340" s="137"/>
    </row>
    <row r="341" spans="6:8" s="78" customFormat="1" ht="14.25">
      <c r="F341" s="137"/>
      <c r="G341" s="137"/>
      <c r="H341" s="137"/>
    </row>
    <row r="342" spans="6:8" s="78" customFormat="1" ht="14.25">
      <c r="F342" s="137"/>
      <c r="G342" s="137"/>
      <c r="H342" s="137"/>
    </row>
    <row r="343" spans="6:8" s="78" customFormat="1" ht="14.25">
      <c r="F343" s="137"/>
      <c r="G343" s="137"/>
      <c r="H343" s="137"/>
    </row>
    <row r="344" spans="6:8" s="78" customFormat="1" ht="14.25">
      <c r="F344" s="137"/>
      <c r="G344" s="137"/>
      <c r="H344" s="137"/>
    </row>
    <row r="345" spans="6:8" s="78" customFormat="1" ht="14.25">
      <c r="F345" s="137"/>
      <c r="G345" s="137"/>
      <c r="H345" s="137"/>
    </row>
    <row r="346" spans="6:8" s="78" customFormat="1" ht="14.25">
      <c r="F346" s="137"/>
      <c r="G346" s="137"/>
      <c r="H346" s="137"/>
    </row>
    <row r="347" spans="6:8" s="78" customFormat="1" ht="14.25">
      <c r="F347" s="137"/>
      <c r="G347" s="137"/>
      <c r="H347" s="137"/>
    </row>
    <row r="348" spans="6:8" s="78" customFormat="1" ht="14.25">
      <c r="F348" s="137"/>
      <c r="G348" s="137"/>
      <c r="H348" s="137"/>
    </row>
    <row r="349" spans="6:8" s="78" customFormat="1" ht="14.25">
      <c r="F349" s="137"/>
      <c r="G349" s="137"/>
      <c r="H349" s="137"/>
    </row>
    <row r="350" spans="6:8" s="78" customFormat="1" ht="14.25">
      <c r="F350" s="137"/>
      <c r="G350" s="137"/>
      <c r="H350" s="137"/>
    </row>
    <row r="351" spans="6:8" s="78" customFormat="1" ht="14.25">
      <c r="F351" s="137"/>
      <c r="G351" s="137"/>
      <c r="H351" s="137"/>
    </row>
    <row r="352" spans="6:8" s="78" customFormat="1" ht="14.25">
      <c r="F352" s="137"/>
      <c r="G352" s="137"/>
      <c r="H352" s="137"/>
    </row>
    <row r="353" spans="6:8" s="78" customFormat="1" ht="14.25">
      <c r="F353" s="137"/>
      <c r="G353" s="137"/>
      <c r="H353" s="137"/>
    </row>
    <row r="354" spans="6:8" s="78" customFormat="1" ht="14.25">
      <c r="F354" s="137"/>
      <c r="G354" s="137"/>
      <c r="H354" s="137"/>
    </row>
    <row r="355" spans="6:8" s="78" customFormat="1" ht="14.25">
      <c r="F355" s="137"/>
      <c r="G355" s="137"/>
      <c r="H355" s="137"/>
    </row>
    <row r="356" spans="6:8" s="78" customFormat="1" ht="14.25">
      <c r="F356" s="137"/>
      <c r="G356" s="137"/>
      <c r="H356" s="137"/>
    </row>
    <row r="357" spans="6:8" s="78" customFormat="1" ht="14.25">
      <c r="F357" s="137"/>
      <c r="G357" s="137"/>
      <c r="H357" s="137"/>
    </row>
    <row r="358" spans="6:8" s="78" customFormat="1" ht="14.25">
      <c r="F358" s="137"/>
      <c r="G358" s="137"/>
      <c r="H358" s="137"/>
    </row>
    <row r="359" spans="6:8" s="78" customFormat="1" ht="14.25">
      <c r="F359" s="137"/>
      <c r="G359" s="137"/>
      <c r="H359" s="137"/>
    </row>
    <row r="360" spans="6:8" s="78" customFormat="1" ht="14.25">
      <c r="F360" s="137"/>
      <c r="G360" s="137"/>
      <c r="H360" s="137"/>
    </row>
    <row r="361" spans="6:8" s="78" customFormat="1" ht="14.25">
      <c r="F361" s="137"/>
      <c r="G361" s="137"/>
      <c r="H361" s="137"/>
    </row>
    <row r="362" spans="6:8" s="78" customFormat="1" ht="14.25">
      <c r="F362" s="137"/>
      <c r="G362" s="137"/>
      <c r="H362" s="137"/>
    </row>
    <row r="363" spans="6:8" s="78" customFormat="1" ht="14.25">
      <c r="F363" s="137"/>
      <c r="G363" s="137"/>
      <c r="H363" s="137"/>
    </row>
    <row r="364" spans="6:8" s="78" customFormat="1" ht="14.25">
      <c r="F364" s="137"/>
      <c r="G364" s="137"/>
      <c r="H364" s="137"/>
    </row>
    <row r="365" spans="6:8" s="78" customFormat="1" ht="14.25">
      <c r="F365" s="137"/>
      <c r="G365" s="137"/>
      <c r="H365" s="137"/>
    </row>
    <row r="366" spans="6:8" s="78" customFormat="1" ht="14.25">
      <c r="F366" s="137"/>
      <c r="G366" s="137"/>
      <c r="H366" s="137"/>
    </row>
    <row r="367" spans="6:8" s="78" customFormat="1" ht="14.25">
      <c r="F367" s="137"/>
      <c r="G367" s="137"/>
      <c r="H367" s="137"/>
    </row>
    <row r="368" spans="6:8" s="78" customFormat="1" ht="14.25">
      <c r="F368" s="137"/>
      <c r="G368" s="137"/>
      <c r="H368" s="137"/>
    </row>
    <row r="369" spans="6:8" s="78" customFormat="1" ht="14.25">
      <c r="F369" s="137"/>
      <c r="G369" s="137"/>
      <c r="H369" s="137"/>
    </row>
    <row r="370" spans="6:8" s="78" customFormat="1" ht="14.25">
      <c r="F370" s="137"/>
      <c r="G370" s="137"/>
      <c r="H370" s="137"/>
    </row>
    <row r="371" spans="6:8" s="78" customFormat="1" ht="14.25">
      <c r="F371" s="137"/>
      <c r="G371" s="137"/>
      <c r="H371" s="137"/>
    </row>
    <row r="372" spans="6:8" s="78" customFormat="1" ht="14.25">
      <c r="F372" s="137"/>
      <c r="G372" s="137"/>
      <c r="H372" s="137"/>
    </row>
    <row r="373" spans="6:8" s="78" customFormat="1" ht="14.25">
      <c r="F373" s="137"/>
      <c r="G373" s="137"/>
      <c r="H373" s="137"/>
    </row>
    <row r="374" spans="6:8" s="78" customFormat="1" ht="14.25">
      <c r="F374" s="137"/>
      <c r="G374" s="137"/>
      <c r="H374" s="137"/>
    </row>
    <row r="375" spans="6:8" s="78" customFormat="1" ht="14.25">
      <c r="F375" s="137"/>
      <c r="G375" s="137"/>
      <c r="H375" s="137"/>
    </row>
    <row r="376" spans="6:8" s="78" customFormat="1" ht="14.25">
      <c r="F376" s="137"/>
      <c r="G376" s="137"/>
      <c r="H376" s="137"/>
    </row>
    <row r="377" spans="6:8" s="78" customFormat="1" ht="14.25">
      <c r="F377" s="137"/>
      <c r="G377" s="137"/>
      <c r="H377" s="137"/>
    </row>
    <row r="378" spans="6:8" s="78" customFormat="1" ht="14.25">
      <c r="F378" s="137"/>
      <c r="G378" s="137"/>
      <c r="H378" s="137"/>
    </row>
    <row r="379" spans="6:8" s="78" customFormat="1" ht="14.25">
      <c r="F379" s="137"/>
      <c r="G379" s="137"/>
      <c r="H379" s="137"/>
    </row>
    <row r="380" spans="6:8" s="78" customFormat="1" ht="14.25">
      <c r="F380" s="137"/>
      <c r="G380" s="137"/>
      <c r="H380" s="137"/>
    </row>
    <row r="381" spans="6:8" s="78" customFormat="1" ht="14.25">
      <c r="F381" s="137"/>
      <c r="G381" s="137"/>
      <c r="H381" s="137"/>
    </row>
    <row r="382" spans="6:8" s="78" customFormat="1" ht="14.25">
      <c r="F382" s="137"/>
      <c r="G382" s="137"/>
      <c r="H382" s="137"/>
    </row>
    <row r="383" spans="6:8" s="78" customFormat="1" ht="14.25">
      <c r="F383" s="137"/>
      <c r="G383" s="137"/>
      <c r="H383" s="137"/>
    </row>
    <row r="384" spans="6:8" s="78" customFormat="1" ht="14.25">
      <c r="F384" s="137"/>
      <c r="G384" s="137"/>
      <c r="H384" s="137"/>
    </row>
    <row r="385" spans="6:8" s="78" customFormat="1" ht="14.25">
      <c r="F385" s="137"/>
      <c r="G385" s="137"/>
      <c r="H385" s="137"/>
    </row>
    <row r="386" spans="6:8" s="78" customFormat="1" ht="14.25">
      <c r="F386" s="137"/>
      <c r="G386" s="137"/>
      <c r="H386" s="137"/>
    </row>
    <row r="387" spans="6:8" s="78" customFormat="1" ht="14.25">
      <c r="F387" s="137"/>
      <c r="G387" s="137"/>
      <c r="H387" s="137"/>
    </row>
    <row r="388" spans="6:8" s="78" customFormat="1" ht="14.25">
      <c r="F388" s="137"/>
      <c r="G388" s="137"/>
      <c r="H388" s="137"/>
    </row>
    <row r="389" spans="6:8" s="78" customFormat="1" ht="14.25">
      <c r="F389" s="137"/>
      <c r="G389" s="137"/>
      <c r="H389" s="137"/>
    </row>
    <row r="390" spans="6:8" s="78" customFormat="1" ht="14.25">
      <c r="F390" s="137"/>
      <c r="G390" s="137"/>
      <c r="H390" s="137"/>
    </row>
    <row r="391" spans="6:8" s="78" customFormat="1" ht="14.25">
      <c r="F391" s="137"/>
      <c r="G391" s="137"/>
      <c r="H391" s="137"/>
    </row>
    <row r="392" spans="6:8" s="78" customFormat="1" ht="14.25">
      <c r="F392" s="137"/>
      <c r="G392" s="137"/>
      <c r="H392" s="137"/>
    </row>
    <row r="393" spans="6:8" s="78" customFormat="1" ht="14.25">
      <c r="F393" s="137"/>
      <c r="G393" s="137"/>
      <c r="H393" s="137"/>
    </row>
    <row r="394" spans="6:8" s="78" customFormat="1" ht="14.25">
      <c r="F394" s="137"/>
      <c r="G394" s="137"/>
      <c r="H394" s="137"/>
    </row>
    <row r="395" spans="6:8" s="78" customFormat="1" ht="14.25">
      <c r="F395" s="137"/>
      <c r="G395" s="137"/>
      <c r="H395" s="137"/>
    </row>
    <row r="396" spans="6:8" s="78" customFormat="1" ht="14.25">
      <c r="F396" s="137"/>
      <c r="G396" s="137"/>
      <c r="H396" s="137"/>
    </row>
    <row r="397" spans="6:8" s="78" customFormat="1" ht="14.25">
      <c r="F397" s="137"/>
      <c r="G397" s="137"/>
      <c r="H397" s="137"/>
    </row>
    <row r="398" spans="6:8" s="78" customFormat="1" ht="14.25">
      <c r="F398" s="137"/>
      <c r="G398" s="137"/>
      <c r="H398" s="137"/>
    </row>
    <row r="399" spans="6:8" s="78" customFormat="1" ht="14.25">
      <c r="F399" s="137"/>
      <c r="G399" s="137"/>
      <c r="H399" s="137"/>
    </row>
    <row r="400" spans="6:8" s="78" customFormat="1" ht="14.25">
      <c r="F400" s="137"/>
      <c r="G400" s="137"/>
      <c r="H400" s="137"/>
    </row>
    <row r="401" spans="6:8" s="78" customFormat="1" ht="14.25">
      <c r="F401" s="137"/>
      <c r="G401" s="137"/>
      <c r="H401" s="137"/>
    </row>
    <row r="402" spans="6:8" s="78" customFormat="1" ht="14.25">
      <c r="F402" s="137"/>
      <c r="G402" s="137"/>
      <c r="H402" s="137"/>
    </row>
    <row r="403" spans="6:8" s="78" customFormat="1" ht="14.25">
      <c r="F403" s="137"/>
      <c r="G403" s="137"/>
      <c r="H403" s="137"/>
    </row>
    <row r="404" spans="6:8" s="78" customFormat="1" ht="14.25">
      <c r="F404" s="137"/>
      <c r="G404" s="137"/>
      <c r="H404" s="137"/>
    </row>
    <row r="405" spans="6:8" s="78" customFormat="1" ht="14.25">
      <c r="F405" s="137"/>
      <c r="G405" s="137"/>
      <c r="H405" s="137"/>
    </row>
    <row r="406" spans="6:8" s="78" customFormat="1" ht="14.25">
      <c r="F406" s="137"/>
      <c r="G406" s="137"/>
      <c r="H406" s="137"/>
    </row>
    <row r="407" spans="6:8" s="78" customFormat="1" ht="14.25">
      <c r="F407" s="137"/>
      <c r="G407" s="137"/>
      <c r="H407" s="137"/>
    </row>
    <row r="408" spans="6:8" s="78" customFormat="1" ht="14.25">
      <c r="F408" s="137"/>
      <c r="G408" s="137"/>
      <c r="H408" s="137"/>
    </row>
    <row r="409" spans="6:8" s="78" customFormat="1" ht="14.25">
      <c r="F409" s="137"/>
      <c r="G409" s="137"/>
      <c r="H409" s="137"/>
    </row>
    <row r="410" spans="6:8" s="78" customFormat="1" ht="14.25">
      <c r="F410" s="137"/>
      <c r="G410" s="137"/>
      <c r="H410" s="137"/>
    </row>
    <row r="411" spans="6:8" s="78" customFormat="1" ht="14.25">
      <c r="F411" s="137"/>
      <c r="G411" s="137"/>
      <c r="H411" s="137"/>
    </row>
    <row r="412" spans="6:8" s="78" customFormat="1" ht="14.25">
      <c r="F412" s="137"/>
      <c r="G412" s="137"/>
      <c r="H412" s="137"/>
    </row>
    <row r="413" spans="6:8" s="78" customFormat="1" ht="14.25">
      <c r="F413" s="137"/>
      <c r="G413" s="137"/>
      <c r="H413" s="137"/>
    </row>
    <row r="414" spans="6:8" s="78" customFormat="1" ht="14.25">
      <c r="F414" s="137"/>
      <c r="G414" s="137"/>
      <c r="H414" s="137"/>
    </row>
  </sheetData>
  <sheetProtection/>
  <mergeCells count="40">
    <mergeCell ref="B2:K2"/>
    <mergeCell ref="A3:K3"/>
    <mergeCell ref="F4:G4"/>
    <mergeCell ref="H4:K4"/>
    <mergeCell ref="A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A37:K37"/>
    <mergeCell ref="A38:K38"/>
    <mergeCell ref="A39:K39"/>
    <mergeCell ref="A4:A5"/>
    <mergeCell ref="B4:E5"/>
  </mergeCells>
  <printOptions/>
  <pageMargins left="0.7900000000000001" right="0.7900000000000001" top="0.59" bottom="0.59" header="0.51" footer="0.47"/>
  <pageSetup firstPageNumber="19" useFirstPageNumber="1"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2"/>
  <sheetViews>
    <sheetView zoomScale="85" zoomScaleNormal="85" zoomScaleSheetLayoutView="100" workbookViewId="0" topLeftCell="A1">
      <selection activeCell="Q9" sqref="Q9"/>
    </sheetView>
  </sheetViews>
  <sheetFormatPr defaultColWidth="9.00390625" defaultRowHeight="14.25"/>
  <cols>
    <col min="1" max="1" width="4.375" style="28" customWidth="1"/>
    <col min="2" max="4" width="13.50390625" style="24" customWidth="1"/>
    <col min="5" max="5" width="8.375" style="24" customWidth="1"/>
    <col min="6" max="6" width="63.375" style="24" customWidth="1"/>
    <col min="7" max="7" width="13.50390625" style="24" customWidth="1"/>
    <col min="8" max="11" width="8.50390625" style="24" customWidth="1"/>
    <col min="12" max="14" width="8.125" style="24" customWidth="1"/>
    <col min="15" max="15" width="9.75390625" style="24" customWidth="1"/>
    <col min="16" max="16" width="10.625" style="24" customWidth="1"/>
    <col min="17" max="17" width="10.375" style="24" customWidth="1"/>
    <col min="18" max="18" width="23.75390625" style="24" customWidth="1"/>
    <col min="19" max="16384" width="13.50390625" style="24" customWidth="1"/>
  </cols>
  <sheetData>
    <row r="1" spans="1:5" s="24" customFormat="1" ht="20.25">
      <c r="A1" s="29" t="s">
        <v>71</v>
      </c>
      <c r="B1" s="29"/>
      <c r="C1" s="29"/>
      <c r="D1" s="29"/>
      <c r="E1" s="29"/>
    </row>
    <row r="2" spans="1:21" s="25" customFormat="1" ht="30.75" customHeight="1">
      <c r="A2" s="30" t="s">
        <v>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26" customFormat="1" ht="27" customHeight="1">
      <c r="A3" s="32" t="s">
        <v>73</v>
      </c>
      <c r="B3" s="33"/>
      <c r="C3" s="34"/>
      <c r="D3" s="34"/>
      <c r="E3" s="35"/>
      <c r="F3" s="27"/>
      <c r="G3" s="27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65"/>
    </row>
    <row r="4" spans="1:21" s="26" customFormat="1" ht="39" customHeight="1">
      <c r="A4" s="15" t="s">
        <v>27</v>
      </c>
      <c r="B4" s="15" t="s">
        <v>74</v>
      </c>
      <c r="C4" s="37" t="s">
        <v>75</v>
      </c>
      <c r="D4" s="37" t="s">
        <v>76</v>
      </c>
      <c r="E4" s="38" t="s">
        <v>77</v>
      </c>
      <c r="F4" s="15" t="s">
        <v>78</v>
      </c>
      <c r="G4" s="39" t="s">
        <v>79</v>
      </c>
      <c r="H4" s="40" t="s">
        <v>80</v>
      </c>
      <c r="I4" s="52"/>
      <c r="J4" s="52"/>
      <c r="K4" s="53"/>
      <c r="L4" s="15" t="s">
        <v>81</v>
      </c>
      <c r="M4" s="15"/>
      <c r="N4" s="15"/>
      <c r="O4" s="15"/>
      <c r="P4" s="39" t="s">
        <v>82</v>
      </c>
      <c r="Q4" s="39"/>
      <c r="R4" s="38" t="s">
        <v>83</v>
      </c>
      <c r="S4" s="15" t="s">
        <v>84</v>
      </c>
      <c r="T4" s="15" t="s">
        <v>85</v>
      </c>
      <c r="U4" s="15" t="s">
        <v>86</v>
      </c>
    </row>
    <row r="5" spans="1:21" s="26" customFormat="1" ht="46.5" customHeight="1">
      <c r="A5" s="15"/>
      <c r="B5" s="15"/>
      <c r="C5" s="41"/>
      <c r="D5" s="41"/>
      <c r="E5" s="42"/>
      <c r="F5" s="15"/>
      <c r="G5" s="39"/>
      <c r="H5" s="43" t="s">
        <v>87</v>
      </c>
      <c r="I5" s="38" t="s">
        <v>88</v>
      </c>
      <c r="J5" s="38" t="s">
        <v>89</v>
      </c>
      <c r="K5" s="38" t="s">
        <v>90</v>
      </c>
      <c r="L5" s="15" t="s">
        <v>91</v>
      </c>
      <c r="M5" s="15"/>
      <c r="N5" s="15" t="s">
        <v>92</v>
      </c>
      <c r="O5" s="15"/>
      <c r="P5" s="39" t="s">
        <v>93</v>
      </c>
      <c r="Q5" s="39" t="s">
        <v>94</v>
      </c>
      <c r="R5" s="42"/>
      <c r="S5" s="15"/>
      <c r="T5" s="15"/>
      <c r="U5" s="15"/>
    </row>
    <row r="6" spans="1:21" s="26" customFormat="1" ht="36" customHeight="1">
      <c r="A6" s="15"/>
      <c r="B6" s="15"/>
      <c r="C6" s="44"/>
      <c r="D6" s="44"/>
      <c r="E6" s="45"/>
      <c r="F6" s="15"/>
      <c r="G6" s="39"/>
      <c r="H6" s="46"/>
      <c r="I6" s="45"/>
      <c r="J6" s="45"/>
      <c r="K6" s="45"/>
      <c r="L6" s="15" t="s">
        <v>95</v>
      </c>
      <c r="M6" s="15" t="s">
        <v>96</v>
      </c>
      <c r="N6" s="15" t="s">
        <v>97</v>
      </c>
      <c r="O6" s="15" t="s">
        <v>98</v>
      </c>
      <c r="P6" s="39"/>
      <c r="Q6" s="39"/>
      <c r="R6" s="45"/>
      <c r="S6" s="15"/>
      <c r="T6" s="15"/>
      <c r="U6" s="15"/>
    </row>
    <row r="7" spans="1:21" s="26" customFormat="1" ht="18" customHeight="1">
      <c r="A7" s="15"/>
      <c r="B7" s="15" t="s">
        <v>37</v>
      </c>
      <c r="C7" s="15"/>
      <c r="D7" s="15"/>
      <c r="E7" s="15"/>
      <c r="F7" s="18"/>
      <c r="G7" s="18"/>
      <c r="H7" s="15">
        <f>H8+H27+H33+H37+H41+H45+H60+H62+H64+H69+H71+H73+H75</f>
        <v>18244.989999999998</v>
      </c>
      <c r="I7" s="15"/>
      <c r="J7" s="15"/>
      <c r="K7" s="15"/>
      <c r="L7" s="15">
        <f aca="true" t="shared" si="0" ref="I7:O7">L8+L27+L33+L37+L41+L45+L60+L62+L64+L69+L71+L73+L75</f>
        <v>87</v>
      </c>
      <c r="M7" s="15">
        <f t="shared" si="0"/>
        <v>910</v>
      </c>
      <c r="N7" s="15">
        <f t="shared" si="0"/>
        <v>23825</v>
      </c>
      <c r="O7" s="15">
        <f t="shared" si="0"/>
        <v>103587</v>
      </c>
      <c r="P7" s="54"/>
      <c r="Q7" s="54"/>
      <c r="R7" s="15"/>
      <c r="S7" s="18"/>
      <c r="T7" s="18"/>
      <c r="U7" s="18"/>
    </row>
    <row r="8" spans="1:21" s="26" customFormat="1" ht="21.75" customHeight="1">
      <c r="A8" s="15" t="s">
        <v>38</v>
      </c>
      <c r="B8" s="20" t="s">
        <v>99</v>
      </c>
      <c r="C8" s="20"/>
      <c r="D8" s="20"/>
      <c r="E8" s="20"/>
      <c r="F8" s="18"/>
      <c r="G8" s="18"/>
      <c r="H8" s="18">
        <f>SUM(H9:H24)</f>
        <v>8591.25</v>
      </c>
      <c r="I8" s="18"/>
      <c r="J8" s="18"/>
      <c r="K8" s="18"/>
      <c r="L8" s="18">
        <f aca="true" t="shared" si="1" ref="I8:O8">SUM(L9:L20)</f>
        <v>87</v>
      </c>
      <c r="M8" s="18">
        <f t="shared" si="1"/>
        <v>910</v>
      </c>
      <c r="N8" s="18">
        <f t="shared" si="1"/>
        <v>23825</v>
      </c>
      <c r="O8" s="18">
        <f t="shared" si="1"/>
        <v>103587</v>
      </c>
      <c r="P8" s="55"/>
      <c r="Q8" s="55"/>
      <c r="R8" s="18"/>
      <c r="S8" s="18"/>
      <c r="T8" s="18"/>
      <c r="U8" s="18"/>
    </row>
    <row r="9" spans="1:21" s="26" customFormat="1" ht="108" customHeight="1">
      <c r="A9" s="15">
        <v>1</v>
      </c>
      <c r="B9" s="21" t="s">
        <v>100</v>
      </c>
      <c r="C9" s="21" t="s">
        <v>101</v>
      </c>
      <c r="D9" s="21" t="s">
        <v>102</v>
      </c>
      <c r="E9" s="21" t="s">
        <v>103</v>
      </c>
      <c r="F9" s="47" t="s">
        <v>104</v>
      </c>
      <c r="G9" s="18"/>
      <c r="H9" s="18">
        <v>180</v>
      </c>
      <c r="I9" s="18"/>
      <c r="J9" s="18"/>
      <c r="K9" s="18"/>
      <c r="L9" s="18">
        <v>3</v>
      </c>
      <c r="M9" s="18">
        <v>180</v>
      </c>
      <c r="N9" s="18">
        <v>2692</v>
      </c>
      <c r="O9" s="56">
        <v>12044</v>
      </c>
      <c r="P9" s="57" t="s">
        <v>105</v>
      </c>
      <c r="Q9" s="57" t="s">
        <v>106</v>
      </c>
      <c r="R9" s="18" t="s">
        <v>107</v>
      </c>
      <c r="S9" s="18" t="s">
        <v>108</v>
      </c>
      <c r="T9" s="18" t="s">
        <v>109</v>
      </c>
      <c r="U9" s="18"/>
    </row>
    <row r="10" spans="1:21" s="26" customFormat="1" ht="108" customHeight="1">
      <c r="A10" s="15">
        <v>2</v>
      </c>
      <c r="B10" s="21" t="s">
        <v>110</v>
      </c>
      <c r="C10" s="21" t="s">
        <v>101</v>
      </c>
      <c r="D10" s="21" t="s">
        <v>102</v>
      </c>
      <c r="E10" s="21" t="s">
        <v>111</v>
      </c>
      <c r="F10" s="47" t="s">
        <v>112</v>
      </c>
      <c r="G10" s="18"/>
      <c r="H10" s="18">
        <v>100</v>
      </c>
      <c r="I10" s="18"/>
      <c r="J10" s="18"/>
      <c r="K10" s="18"/>
      <c r="L10" s="18">
        <v>40</v>
      </c>
      <c r="M10" s="18">
        <v>100</v>
      </c>
      <c r="N10" s="18">
        <v>8190</v>
      </c>
      <c r="O10" s="18">
        <v>31952</v>
      </c>
      <c r="P10" s="57" t="s">
        <v>105</v>
      </c>
      <c r="Q10" s="57" t="s">
        <v>106</v>
      </c>
      <c r="R10" s="18" t="s">
        <v>112</v>
      </c>
      <c r="S10" s="18" t="s">
        <v>113</v>
      </c>
      <c r="T10" s="18" t="s">
        <v>109</v>
      </c>
      <c r="U10" s="18"/>
    </row>
    <row r="11" spans="1:21" s="26" customFormat="1" ht="108" customHeight="1">
      <c r="A11" s="15">
        <v>3</v>
      </c>
      <c r="B11" s="21" t="s">
        <v>114</v>
      </c>
      <c r="C11" s="21" t="s">
        <v>101</v>
      </c>
      <c r="D11" s="21" t="s">
        <v>102</v>
      </c>
      <c r="E11" s="21" t="s">
        <v>103</v>
      </c>
      <c r="F11" s="47" t="s">
        <v>115</v>
      </c>
      <c r="G11" s="18"/>
      <c r="H11" s="18">
        <v>385</v>
      </c>
      <c r="I11" s="18"/>
      <c r="J11" s="18"/>
      <c r="K11" s="18"/>
      <c r="L11" s="18">
        <v>3</v>
      </c>
      <c r="M11" s="18">
        <v>180</v>
      </c>
      <c r="N11" s="18">
        <v>727</v>
      </c>
      <c r="O11" s="18">
        <v>2687</v>
      </c>
      <c r="P11" s="57" t="s">
        <v>105</v>
      </c>
      <c r="Q11" s="57" t="s">
        <v>106</v>
      </c>
      <c r="R11" s="18" t="s">
        <v>116</v>
      </c>
      <c r="S11" s="18" t="s">
        <v>117</v>
      </c>
      <c r="T11" s="18" t="s">
        <v>109</v>
      </c>
      <c r="U11" s="18"/>
    </row>
    <row r="12" spans="1:21" s="26" customFormat="1" ht="108" customHeight="1">
      <c r="A12" s="15">
        <v>4</v>
      </c>
      <c r="B12" s="21" t="s">
        <v>118</v>
      </c>
      <c r="C12" s="21" t="s">
        <v>101</v>
      </c>
      <c r="D12" s="21" t="s">
        <v>102</v>
      </c>
      <c r="E12" s="21" t="s">
        <v>119</v>
      </c>
      <c r="F12" s="47" t="s">
        <v>120</v>
      </c>
      <c r="G12" s="18"/>
      <c r="H12" s="18">
        <v>500</v>
      </c>
      <c r="I12" s="18"/>
      <c r="J12" s="18"/>
      <c r="K12" s="18"/>
      <c r="L12" s="18">
        <v>0</v>
      </c>
      <c r="M12" s="18">
        <v>0</v>
      </c>
      <c r="N12" s="18">
        <v>2</v>
      </c>
      <c r="O12" s="18">
        <v>5</v>
      </c>
      <c r="P12" s="57" t="s">
        <v>105</v>
      </c>
      <c r="Q12" s="57" t="s">
        <v>106</v>
      </c>
      <c r="R12" s="18" t="s">
        <v>121</v>
      </c>
      <c r="S12" s="18" t="s">
        <v>122</v>
      </c>
      <c r="T12" s="18" t="s">
        <v>109</v>
      </c>
      <c r="U12" s="18"/>
    </row>
    <row r="13" spans="1:21" s="26" customFormat="1" ht="108" customHeight="1">
      <c r="A13" s="15">
        <v>5</v>
      </c>
      <c r="B13" s="21" t="s">
        <v>123</v>
      </c>
      <c r="C13" s="21" t="s">
        <v>101</v>
      </c>
      <c r="D13" s="21" t="s">
        <v>102</v>
      </c>
      <c r="E13" s="21" t="s">
        <v>124</v>
      </c>
      <c r="F13" s="47" t="s">
        <v>125</v>
      </c>
      <c r="G13" s="18"/>
      <c r="H13" s="18">
        <v>300</v>
      </c>
      <c r="I13" s="18"/>
      <c r="J13" s="18"/>
      <c r="K13" s="18"/>
      <c r="L13" s="18">
        <v>1</v>
      </c>
      <c r="M13" s="18">
        <v>300</v>
      </c>
      <c r="N13" s="18">
        <v>394</v>
      </c>
      <c r="O13" s="18">
        <v>1457</v>
      </c>
      <c r="P13" s="58" t="s">
        <v>126</v>
      </c>
      <c r="Q13" s="58" t="s">
        <v>106</v>
      </c>
      <c r="R13" s="18" t="s">
        <v>127</v>
      </c>
      <c r="S13" s="66" t="s">
        <v>128</v>
      </c>
      <c r="T13" s="66" t="s">
        <v>128</v>
      </c>
      <c r="U13" s="18"/>
    </row>
    <row r="14" spans="1:21" s="26" customFormat="1" ht="108" customHeight="1">
      <c r="A14" s="15">
        <v>6</v>
      </c>
      <c r="B14" s="21" t="s">
        <v>129</v>
      </c>
      <c r="C14" s="21" t="s">
        <v>101</v>
      </c>
      <c r="D14" s="21" t="s">
        <v>102</v>
      </c>
      <c r="E14" s="48" t="s">
        <v>130</v>
      </c>
      <c r="F14" s="47" t="s">
        <v>131</v>
      </c>
      <c r="G14" s="18"/>
      <c r="H14" s="18">
        <v>200</v>
      </c>
      <c r="I14" s="18"/>
      <c r="J14" s="18"/>
      <c r="K14" s="18"/>
      <c r="L14" s="18">
        <v>0</v>
      </c>
      <c r="M14" s="18">
        <v>0</v>
      </c>
      <c r="N14" s="18">
        <v>34</v>
      </c>
      <c r="O14" s="18">
        <v>118</v>
      </c>
      <c r="P14" s="58" t="s">
        <v>132</v>
      </c>
      <c r="Q14" s="58" t="s">
        <v>106</v>
      </c>
      <c r="R14" s="18" t="s">
        <v>133</v>
      </c>
      <c r="S14" s="66" t="s">
        <v>128</v>
      </c>
      <c r="T14" s="66" t="s">
        <v>128</v>
      </c>
      <c r="U14" s="18"/>
    </row>
    <row r="15" spans="1:21" s="26" customFormat="1" ht="108" customHeight="1">
      <c r="A15" s="15">
        <v>7</v>
      </c>
      <c r="B15" s="21" t="s">
        <v>134</v>
      </c>
      <c r="C15" s="21" t="s">
        <v>101</v>
      </c>
      <c r="D15" s="21" t="s">
        <v>102</v>
      </c>
      <c r="E15" s="49" t="s">
        <v>135</v>
      </c>
      <c r="F15" s="47" t="s">
        <v>136</v>
      </c>
      <c r="G15" s="18"/>
      <c r="H15" s="18">
        <v>182</v>
      </c>
      <c r="I15" s="18"/>
      <c r="J15" s="18"/>
      <c r="K15" s="18"/>
      <c r="L15" s="18">
        <v>0</v>
      </c>
      <c r="M15" s="18">
        <v>0</v>
      </c>
      <c r="N15" s="18">
        <v>63</v>
      </c>
      <c r="O15" s="18">
        <v>200</v>
      </c>
      <c r="P15" s="59" t="s">
        <v>137</v>
      </c>
      <c r="Q15" s="59" t="s">
        <v>138</v>
      </c>
      <c r="R15" s="18" t="s">
        <v>136</v>
      </c>
      <c r="S15" s="67" t="s">
        <v>139</v>
      </c>
      <c r="T15" s="67" t="s">
        <v>139</v>
      </c>
      <c r="U15" s="18"/>
    </row>
    <row r="16" spans="1:21" s="26" customFormat="1" ht="36.75" customHeight="1">
      <c r="A16" s="15">
        <v>8</v>
      </c>
      <c r="B16" s="21" t="s">
        <v>140</v>
      </c>
      <c r="C16" s="21" t="s">
        <v>101</v>
      </c>
      <c r="D16" s="21" t="s">
        <v>102</v>
      </c>
      <c r="E16" s="49" t="s">
        <v>141</v>
      </c>
      <c r="F16" s="47" t="s">
        <v>142</v>
      </c>
      <c r="G16" s="18"/>
      <c r="H16" s="18">
        <v>1.19</v>
      </c>
      <c r="I16" s="18"/>
      <c r="J16" s="18"/>
      <c r="K16" s="18"/>
      <c r="L16" s="18"/>
      <c r="M16" s="18"/>
      <c r="N16" s="18">
        <v>355</v>
      </c>
      <c r="O16" s="18">
        <v>1725</v>
      </c>
      <c r="P16" s="57" t="s">
        <v>105</v>
      </c>
      <c r="Q16" s="57" t="s">
        <v>106</v>
      </c>
      <c r="R16" s="18" t="s">
        <v>143</v>
      </c>
      <c r="S16" s="18" t="s">
        <v>122</v>
      </c>
      <c r="T16" s="18" t="s">
        <v>109</v>
      </c>
      <c r="U16" s="18"/>
    </row>
    <row r="17" spans="1:21" s="26" customFormat="1" ht="36.75" customHeight="1">
      <c r="A17" s="15">
        <v>9</v>
      </c>
      <c r="B17" s="21" t="s">
        <v>144</v>
      </c>
      <c r="C17" s="21" t="s">
        <v>101</v>
      </c>
      <c r="D17" s="21" t="s">
        <v>102</v>
      </c>
      <c r="E17" s="49" t="s">
        <v>145</v>
      </c>
      <c r="F17" s="47" t="s">
        <v>146</v>
      </c>
      <c r="G17" s="18"/>
      <c r="H17" s="18">
        <v>243.62</v>
      </c>
      <c r="I17" s="18"/>
      <c r="J17" s="18"/>
      <c r="K17" s="18"/>
      <c r="L17" s="18"/>
      <c r="M17" s="18"/>
      <c r="N17" s="18">
        <v>1494</v>
      </c>
      <c r="O17" s="18">
        <v>7579</v>
      </c>
      <c r="P17" s="57" t="s">
        <v>105</v>
      </c>
      <c r="Q17" s="57" t="s">
        <v>106</v>
      </c>
      <c r="R17" s="18" t="s">
        <v>147</v>
      </c>
      <c r="S17" s="18" t="s">
        <v>122</v>
      </c>
      <c r="T17" s="18" t="s">
        <v>109</v>
      </c>
      <c r="U17" s="18"/>
    </row>
    <row r="18" spans="1:21" s="26" customFormat="1" ht="36.75" customHeight="1">
      <c r="A18" s="15">
        <v>10</v>
      </c>
      <c r="B18" s="21" t="s">
        <v>148</v>
      </c>
      <c r="C18" s="21" t="s">
        <v>101</v>
      </c>
      <c r="D18" s="21" t="s">
        <v>102</v>
      </c>
      <c r="E18" s="49" t="s">
        <v>149</v>
      </c>
      <c r="F18" s="47" t="s">
        <v>150</v>
      </c>
      <c r="G18" s="18"/>
      <c r="H18" s="18">
        <v>1755.19</v>
      </c>
      <c r="I18" s="18"/>
      <c r="J18" s="18"/>
      <c r="K18" s="18"/>
      <c r="L18" s="18"/>
      <c r="M18" s="18"/>
      <c r="N18" s="18">
        <v>1877</v>
      </c>
      <c r="O18" s="18">
        <v>10271</v>
      </c>
      <c r="P18" s="57" t="s">
        <v>105</v>
      </c>
      <c r="Q18" s="57" t="s">
        <v>106</v>
      </c>
      <c r="R18" s="18" t="s">
        <v>151</v>
      </c>
      <c r="S18" s="18" t="s">
        <v>122</v>
      </c>
      <c r="T18" s="18" t="s">
        <v>109</v>
      </c>
      <c r="U18" s="18"/>
    </row>
    <row r="19" spans="1:21" s="26" customFormat="1" ht="31.5" customHeight="1">
      <c r="A19" s="15">
        <v>11</v>
      </c>
      <c r="B19" s="21" t="s">
        <v>152</v>
      </c>
      <c r="C19" s="21" t="s">
        <v>101</v>
      </c>
      <c r="D19" s="21" t="s">
        <v>102</v>
      </c>
      <c r="E19" s="49" t="s">
        <v>153</v>
      </c>
      <c r="F19" s="47" t="s">
        <v>154</v>
      </c>
      <c r="G19" s="18"/>
      <c r="H19" s="18">
        <v>2331.43</v>
      </c>
      <c r="I19" s="18"/>
      <c r="J19" s="18"/>
      <c r="K19" s="18"/>
      <c r="L19" s="18"/>
      <c r="M19" s="18"/>
      <c r="N19" s="18">
        <v>6551</v>
      </c>
      <c r="O19" s="18">
        <v>30349</v>
      </c>
      <c r="P19" s="57" t="s">
        <v>105</v>
      </c>
      <c r="Q19" s="57" t="s">
        <v>106</v>
      </c>
      <c r="R19" s="18" t="s">
        <v>155</v>
      </c>
      <c r="S19" s="18" t="s">
        <v>122</v>
      </c>
      <c r="T19" s="18" t="s">
        <v>109</v>
      </c>
      <c r="U19" s="18"/>
    </row>
    <row r="20" spans="1:21" s="27" customFormat="1" ht="40.5" customHeight="1">
      <c r="A20" s="15">
        <v>12</v>
      </c>
      <c r="B20" s="21" t="s">
        <v>156</v>
      </c>
      <c r="C20" s="21" t="s">
        <v>101</v>
      </c>
      <c r="D20" s="21" t="s">
        <v>102</v>
      </c>
      <c r="E20" s="21" t="s">
        <v>111</v>
      </c>
      <c r="F20" s="18" t="s">
        <v>157</v>
      </c>
      <c r="G20" s="18"/>
      <c r="H20" s="18">
        <v>150</v>
      </c>
      <c r="I20" s="18"/>
      <c r="J20" s="18"/>
      <c r="K20" s="18"/>
      <c r="L20" s="18">
        <v>40</v>
      </c>
      <c r="M20" s="18">
        <v>150</v>
      </c>
      <c r="N20" s="18">
        <v>1446</v>
      </c>
      <c r="O20" s="18">
        <v>5200</v>
      </c>
      <c r="P20" s="57" t="s">
        <v>158</v>
      </c>
      <c r="Q20" s="57" t="s">
        <v>106</v>
      </c>
      <c r="R20" s="18" t="s">
        <v>157</v>
      </c>
      <c r="S20" s="18" t="s">
        <v>159</v>
      </c>
      <c r="T20" s="18" t="s">
        <v>159</v>
      </c>
      <c r="U20" s="18"/>
    </row>
    <row r="21" spans="1:21" s="27" customFormat="1" ht="40.5" customHeight="1">
      <c r="A21" s="15">
        <v>13</v>
      </c>
      <c r="B21" s="21" t="s">
        <v>160</v>
      </c>
      <c r="C21" s="21" t="s">
        <v>101</v>
      </c>
      <c r="D21" s="21" t="s">
        <v>102</v>
      </c>
      <c r="E21" s="50" t="s">
        <v>124</v>
      </c>
      <c r="F21" s="51" t="s">
        <v>161</v>
      </c>
      <c r="G21" s="18"/>
      <c r="H21" s="18">
        <v>520</v>
      </c>
      <c r="I21" s="18"/>
      <c r="J21" s="18"/>
      <c r="K21" s="18"/>
      <c r="L21" s="51">
        <v>5</v>
      </c>
      <c r="M21" s="51">
        <v>520</v>
      </c>
      <c r="N21" s="51">
        <v>37</v>
      </c>
      <c r="O21" s="51">
        <v>108</v>
      </c>
      <c r="P21" s="60" t="s">
        <v>162</v>
      </c>
      <c r="Q21" s="60" t="s">
        <v>106</v>
      </c>
      <c r="R21" s="51" t="s">
        <v>161</v>
      </c>
      <c r="S21" s="18" t="s">
        <v>163</v>
      </c>
      <c r="T21" s="18" t="s">
        <v>163</v>
      </c>
      <c r="U21" s="18"/>
    </row>
    <row r="22" spans="1:21" s="27" customFormat="1" ht="40.5" customHeight="1">
      <c r="A22" s="15">
        <v>14</v>
      </c>
      <c r="B22" s="21" t="s">
        <v>164</v>
      </c>
      <c r="C22" s="21" t="s">
        <v>101</v>
      </c>
      <c r="D22" s="21" t="s">
        <v>102</v>
      </c>
      <c r="E22" s="50" t="s">
        <v>165</v>
      </c>
      <c r="F22" s="51" t="s">
        <v>166</v>
      </c>
      <c r="G22" s="18"/>
      <c r="H22" s="18">
        <v>400</v>
      </c>
      <c r="I22" s="18"/>
      <c r="J22" s="18"/>
      <c r="K22" s="18"/>
      <c r="L22" s="51">
        <v>4</v>
      </c>
      <c r="M22" s="51">
        <v>400</v>
      </c>
      <c r="N22" s="51">
        <v>29</v>
      </c>
      <c r="O22" s="51">
        <v>97</v>
      </c>
      <c r="P22" s="60" t="s">
        <v>126</v>
      </c>
      <c r="Q22" s="60" t="s">
        <v>167</v>
      </c>
      <c r="R22" s="51" t="s">
        <v>166</v>
      </c>
      <c r="S22" s="18" t="s">
        <v>163</v>
      </c>
      <c r="T22" s="18" t="s">
        <v>163</v>
      </c>
      <c r="U22" s="18"/>
    </row>
    <row r="23" spans="1:21" s="27" customFormat="1" ht="40.5" customHeight="1">
      <c r="A23" s="15">
        <v>15</v>
      </c>
      <c r="B23" s="21" t="s">
        <v>168</v>
      </c>
      <c r="C23" s="21" t="s">
        <v>101</v>
      </c>
      <c r="D23" s="21" t="s">
        <v>102</v>
      </c>
      <c r="E23" s="50" t="s">
        <v>103</v>
      </c>
      <c r="F23" s="51" t="s">
        <v>169</v>
      </c>
      <c r="G23" s="18"/>
      <c r="H23" s="18">
        <v>1214.82</v>
      </c>
      <c r="I23" s="18"/>
      <c r="J23" s="18"/>
      <c r="K23" s="18"/>
      <c r="L23" s="51">
        <v>7</v>
      </c>
      <c r="M23" s="51">
        <v>1214.82</v>
      </c>
      <c r="N23" s="51">
        <v>39</v>
      </c>
      <c r="O23" s="51">
        <v>127</v>
      </c>
      <c r="P23" s="60" t="s">
        <v>170</v>
      </c>
      <c r="Q23" s="60" t="s">
        <v>170</v>
      </c>
      <c r="R23" s="51" t="s">
        <v>169</v>
      </c>
      <c r="S23" s="18" t="s">
        <v>163</v>
      </c>
      <c r="T23" s="18" t="s">
        <v>163</v>
      </c>
      <c r="U23" s="18"/>
    </row>
    <row r="24" spans="1:21" s="27" customFormat="1" ht="40.5" customHeight="1">
      <c r="A24" s="15">
        <v>16</v>
      </c>
      <c r="B24" s="21" t="s">
        <v>171</v>
      </c>
      <c r="C24" s="21" t="s">
        <v>101</v>
      </c>
      <c r="D24" s="21" t="s">
        <v>102</v>
      </c>
      <c r="E24" s="50" t="s">
        <v>124</v>
      </c>
      <c r="F24" s="51" t="s">
        <v>172</v>
      </c>
      <c r="G24" s="18"/>
      <c r="H24" s="18">
        <v>128</v>
      </c>
      <c r="I24" s="18"/>
      <c r="J24" s="18"/>
      <c r="K24" s="18"/>
      <c r="L24" s="51">
        <v>3</v>
      </c>
      <c r="M24" s="51">
        <v>128</v>
      </c>
      <c r="N24" s="51">
        <v>27</v>
      </c>
      <c r="O24" s="51">
        <v>80</v>
      </c>
      <c r="P24" s="60" t="s">
        <v>173</v>
      </c>
      <c r="Q24" s="60" t="s">
        <v>138</v>
      </c>
      <c r="R24" s="51" t="s">
        <v>172</v>
      </c>
      <c r="S24" s="18" t="s">
        <v>163</v>
      </c>
      <c r="T24" s="18" t="s">
        <v>163</v>
      </c>
      <c r="U24" s="18"/>
    </row>
    <row r="25" spans="1:21" s="26" customFormat="1" ht="21.75" customHeight="1">
      <c r="A25" s="15"/>
      <c r="B25" s="20"/>
      <c r="C25" s="20"/>
      <c r="D25" s="20" t="s">
        <v>174</v>
      </c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57"/>
      <c r="Q25" s="57"/>
      <c r="R25" s="18"/>
      <c r="S25" s="18"/>
      <c r="T25" s="18"/>
      <c r="U25" s="18"/>
    </row>
    <row r="26" spans="1:21" s="26" customFormat="1" ht="21.75" customHeight="1">
      <c r="A26" s="15"/>
      <c r="B26" s="20" t="s">
        <v>175</v>
      </c>
      <c r="C26" s="20"/>
      <c r="D26" s="20"/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57"/>
      <c r="Q26" s="57"/>
      <c r="R26" s="18"/>
      <c r="S26" s="18"/>
      <c r="T26" s="18"/>
      <c r="U26" s="18"/>
    </row>
    <row r="27" spans="1:21" s="26" customFormat="1" ht="21.75" customHeight="1">
      <c r="A27" s="15" t="s">
        <v>57</v>
      </c>
      <c r="B27" s="20" t="s">
        <v>176</v>
      </c>
      <c r="C27" s="20"/>
      <c r="D27" s="20"/>
      <c r="E27" s="20"/>
      <c r="F27" s="18"/>
      <c r="G27" s="18"/>
      <c r="H27" s="18">
        <f>SUM(H28:H30)</f>
        <v>2183</v>
      </c>
      <c r="I27" s="18"/>
      <c r="J27" s="18"/>
      <c r="K27" s="18"/>
      <c r="L27" s="18"/>
      <c r="M27" s="18"/>
      <c r="N27" s="18"/>
      <c r="O27" s="18"/>
      <c r="P27" s="57"/>
      <c r="Q27" s="57"/>
      <c r="R27" s="18"/>
      <c r="S27" s="18"/>
      <c r="T27" s="18"/>
      <c r="U27" s="18"/>
    </row>
    <row r="28" spans="1:21" s="26" customFormat="1" ht="51">
      <c r="A28" s="21">
        <v>1</v>
      </c>
      <c r="B28" s="21" t="s">
        <v>177</v>
      </c>
      <c r="C28" s="21" t="s">
        <v>101</v>
      </c>
      <c r="D28" s="21" t="s">
        <v>102</v>
      </c>
      <c r="E28" s="21" t="s">
        <v>178</v>
      </c>
      <c r="F28" s="50" t="s">
        <v>179</v>
      </c>
      <c r="G28" s="21"/>
      <c r="H28" s="18">
        <v>774</v>
      </c>
      <c r="I28" s="21"/>
      <c r="J28" s="21"/>
      <c r="K28" s="21"/>
      <c r="L28" s="21">
        <v>2</v>
      </c>
      <c r="M28" s="21">
        <v>600</v>
      </c>
      <c r="N28" s="21">
        <v>34</v>
      </c>
      <c r="O28" s="21">
        <v>131</v>
      </c>
      <c r="P28" s="57" t="s">
        <v>105</v>
      </c>
      <c r="Q28" s="57" t="s">
        <v>106</v>
      </c>
      <c r="R28" s="21" t="s">
        <v>180</v>
      </c>
      <c r="S28" s="21" t="s">
        <v>181</v>
      </c>
      <c r="T28" s="21" t="s">
        <v>181</v>
      </c>
      <c r="U28" s="18"/>
    </row>
    <row r="29" spans="1:21" s="26" customFormat="1" ht="38.25">
      <c r="A29" s="21">
        <v>2</v>
      </c>
      <c r="B29" s="21" t="s">
        <v>182</v>
      </c>
      <c r="C29" s="21" t="s">
        <v>101</v>
      </c>
      <c r="D29" s="21" t="s">
        <v>102</v>
      </c>
      <c r="E29" s="21" t="s">
        <v>183</v>
      </c>
      <c r="F29" s="50" t="s">
        <v>184</v>
      </c>
      <c r="G29" s="21"/>
      <c r="H29" s="18">
        <v>534</v>
      </c>
      <c r="I29" s="21"/>
      <c r="J29" s="21"/>
      <c r="K29" s="21"/>
      <c r="L29" s="21">
        <v>6</v>
      </c>
      <c r="M29" s="21">
        <v>600</v>
      </c>
      <c r="N29" s="21">
        <v>644</v>
      </c>
      <c r="O29" s="21">
        <v>2869</v>
      </c>
      <c r="P29" s="57" t="s">
        <v>105</v>
      </c>
      <c r="Q29" s="57" t="s">
        <v>106</v>
      </c>
      <c r="R29" s="21" t="s">
        <v>180</v>
      </c>
      <c r="S29" s="21" t="s">
        <v>181</v>
      </c>
      <c r="T29" s="21" t="s">
        <v>181</v>
      </c>
      <c r="U29" s="18"/>
    </row>
    <row r="30" spans="1:21" s="26" customFormat="1" ht="89.25">
      <c r="A30" s="21">
        <v>3</v>
      </c>
      <c r="B30" s="21" t="s">
        <v>185</v>
      </c>
      <c r="C30" s="21" t="s">
        <v>101</v>
      </c>
      <c r="D30" s="21" t="s">
        <v>102</v>
      </c>
      <c r="E30" s="21" t="s">
        <v>186</v>
      </c>
      <c r="F30" s="50" t="s">
        <v>187</v>
      </c>
      <c r="G30" s="21"/>
      <c r="H30" s="18">
        <v>875</v>
      </c>
      <c r="I30" s="21"/>
      <c r="J30" s="21"/>
      <c r="K30" s="21"/>
      <c r="L30" s="21">
        <v>7</v>
      </c>
      <c r="M30" s="21">
        <v>600</v>
      </c>
      <c r="N30" s="21">
        <v>774</v>
      </c>
      <c r="O30" s="21">
        <v>3138</v>
      </c>
      <c r="P30" s="57" t="s">
        <v>105</v>
      </c>
      <c r="Q30" s="57" t="s">
        <v>106</v>
      </c>
      <c r="R30" s="21" t="s">
        <v>180</v>
      </c>
      <c r="S30" s="21" t="s">
        <v>181</v>
      </c>
      <c r="T30" s="21" t="s">
        <v>181</v>
      </c>
      <c r="U30" s="18"/>
    </row>
    <row r="31" spans="1:21" s="26" customFormat="1" ht="21.75" customHeight="1">
      <c r="A31" s="15"/>
      <c r="B31" s="20"/>
      <c r="C31" s="20"/>
      <c r="D31" s="20" t="s">
        <v>174</v>
      </c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57"/>
      <c r="Q31" s="57"/>
      <c r="R31" s="18"/>
      <c r="S31" s="18"/>
      <c r="T31" s="18"/>
      <c r="U31" s="18"/>
    </row>
    <row r="32" spans="1:21" s="26" customFormat="1" ht="21.75" customHeight="1">
      <c r="A32" s="15"/>
      <c r="B32" s="21" t="s">
        <v>188</v>
      </c>
      <c r="C32" s="20"/>
      <c r="D32" s="20" t="s">
        <v>174</v>
      </c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57"/>
      <c r="Q32" s="57"/>
      <c r="R32" s="18"/>
      <c r="S32" s="18"/>
      <c r="T32" s="18"/>
      <c r="U32" s="18"/>
    </row>
    <row r="33" spans="1:21" s="26" customFormat="1" ht="21.75" customHeight="1">
      <c r="A33" s="15" t="s">
        <v>62</v>
      </c>
      <c r="B33" s="20" t="s">
        <v>189</v>
      </c>
      <c r="C33" s="20"/>
      <c r="D33" s="20"/>
      <c r="E33" s="2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7"/>
      <c r="Q33" s="57"/>
      <c r="R33" s="18"/>
      <c r="S33" s="18"/>
      <c r="T33" s="18"/>
      <c r="U33" s="18"/>
    </row>
    <row r="34" spans="1:21" s="26" customFormat="1" ht="21.75" customHeight="1">
      <c r="A34" s="15"/>
      <c r="B34" s="20"/>
      <c r="C34" s="20"/>
      <c r="D34" s="20" t="s">
        <v>102</v>
      </c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57"/>
      <c r="Q34" s="57"/>
      <c r="R34" s="18"/>
      <c r="S34" s="18"/>
      <c r="T34" s="18"/>
      <c r="U34" s="18"/>
    </row>
    <row r="35" spans="1:21" s="26" customFormat="1" ht="21.75" customHeight="1">
      <c r="A35" s="15"/>
      <c r="B35" s="20"/>
      <c r="C35" s="20"/>
      <c r="D35" s="20" t="s">
        <v>174</v>
      </c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57"/>
      <c r="Q35" s="57"/>
      <c r="R35" s="18"/>
      <c r="S35" s="18"/>
      <c r="T35" s="18"/>
      <c r="U35" s="18"/>
    </row>
    <row r="36" spans="1:21" s="26" customFormat="1" ht="21.75" customHeight="1">
      <c r="A36" s="15"/>
      <c r="B36" s="21" t="s">
        <v>188</v>
      </c>
      <c r="C36" s="20"/>
      <c r="D36" s="20"/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57"/>
      <c r="Q36" s="57"/>
      <c r="R36" s="18"/>
      <c r="S36" s="18"/>
      <c r="T36" s="18"/>
      <c r="U36" s="18"/>
    </row>
    <row r="37" spans="1:21" s="26" customFormat="1" ht="21.75" customHeight="1">
      <c r="A37" s="15" t="s">
        <v>65</v>
      </c>
      <c r="B37" s="20" t="s">
        <v>190</v>
      </c>
      <c r="C37" s="20"/>
      <c r="D37" s="20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57"/>
      <c r="Q37" s="57"/>
      <c r="R37" s="18"/>
      <c r="S37" s="18"/>
      <c r="T37" s="18"/>
      <c r="U37" s="18"/>
    </row>
    <row r="38" spans="1:21" s="26" customFormat="1" ht="21.75" customHeight="1">
      <c r="A38" s="15"/>
      <c r="B38" s="20"/>
      <c r="C38" s="20"/>
      <c r="D38" s="20" t="s">
        <v>102</v>
      </c>
      <c r="E38" s="20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57"/>
      <c r="Q38" s="57"/>
      <c r="R38" s="18"/>
      <c r="S38" s="18"/>
      <c r="T38" s="18"/>
      <c r="U38" s="18"/>
    </row>
    <row r="39" spans="1:21" s="26" customFormat="1" ht="21.75" customHeight="1">
      <c r="A39" s="15"/>
      <c r="B39" s="20"/>
      <c r="C39" s="20"/>
      <c r="D39" s="20" t="s">
        <v>174</v>
      </c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57"/>
      <c r="Q39" s="57"/>
      <c r="R39" s="18"/>
      <c r="S39" s="18"/>
      <c r="T39" s="18"/>
      <c r="U39" s="18"/>
    </row>
    <row r="40" spans="1:21" s="26" customFormat="1" ht="21.75" customHeight="1">
      <c r="A40" s="15"/>
      <c r="B40" s="21" t="s">
        <v>188</v>
      </c>
      <c r="C40" s="21"/>
      <c r="D40" s="20"/>
      <c r="E40" s="20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57"/>
      <c r="Q40" s="57"/>
      <c r="R40" s="18"/>
      <c r="S40" s="18"/>
      <c r="T40" s="18"/>
      <c r="U40" s="18"/>
    </row>
    <row r="41" spans="1:21" s="26" customFormat="1" ht="12.75">
      <c r="A41" s="15" t="s">
        <v>191</v>
      </c>
      <c r="B41" s="20" t="s">
        <v>192</v>
      </c>
      <c r="C41" s="20"/>
      <c r="D41" s="20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57"/>
      <c r="Q41" s="57"/>
      <c r="R41" s="18"/>
      <c r="S41" s="18"/>
      <c r="T41" s="18"/>
      <c r="U41" s="18"/>
    </row>
    <row r="42" spans="1:21" s="26" customFormat="1" ht="12.75">
      <c r="A42" s="15"/>
      <c r="B42" s="20"/>
      <c r="C42" s="20"/>
      <c r="D42" s="20" t="s">
        <v>102</v>
      </c>
      <c r="E42" s="20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57"/>
      <c r="Q42" s="57"/>
      <c r="R42" s="18"/>
      <c r="S42" s="18"/>
      <c r="T42" s="18"/>
      <c r="U42" s="18"/>
    </row>
    <row r="43" spans="1:21" s="26" customFormat="1" ht="12.75">
      <c r="A43" s="15"/>
      <c r="B43" s="20"/>
      <c r="C43" s="20"/>
      <c r="D43" s="20" t="s">
        <v>174</v>
      </c>
      <c r="E43" s="20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57"/>
      <c r="Q43" s="57"/>
      <c r="R43" s="18"/>
      <c r="S43" s="18"/>
      <c r="T43" s="18"/>
      <c r="U43" s="18"/>
    </row>
    <row r="44" spans="1:21" s="26" customFormat="1" ht="21.75" customHeight="1">
      <c r="A44" s="15"/>
      <c r="B44" s="21" t="s">
        <v>188</v>
      </c>
      <c r="C44" s="20"/>
      <c r="D44" s="20"/>
      <c r="E44" s="20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57"/>
      <c r="Q44" s="57"/>
      <c r="R44" s="18"/>
      <c r="S44" s="18"/>
      <c r="T44" s="18"/>
      <c r="U44" s="18"/>
    </row>
    <row r="45" spans="1:21" s="26" customFormat="1" ht="21.75" customHeight="1">
      <c r="A45" s="15" t="s">
        <v>193</v>
      </c>
      <c r="B45" s="20" t="s">
        <v>194</v>
      </c>
      <c r="C45" s="20"/>
      <c r="D45" s="20"/>
      <c r="E45" s="20"/>
      <c r="F45" s="18"/>
      <c r="G45" s="18"/>
      <c r="H45" s="18">
        <f>SUM(H46:H56)</f>
        <v>4053.74</v>
      </c>
      <c r="I45" s="18"/>
      <c r="J45" s="18"/>
      <c r="K45" s="18"/>
      <c r="L45" s="18"/>
      <c r="M45" s="18"/>
      <c r="N45" s="18"/>
      <c r="O45" s="18"/>
      <c r="P45" s="57"/>
      <c r="Q45" s="57"/>
      <c r="R45" s="18"/>
      <c r="S45" s="18"/>
      <c r="T45" s="18"/>
      <c r="U45" s="18"/>
    </row>
    <row r="46" spans="1:21" s="26" customFormat="1" ht="21.75" customHeight="1">
      <c r="A46" s="18">
        <v>1</v>
      </c>
      <c r="B46" s="21" t="s">
        <v>195</v>
      </c>
      <c r="C46" s="21" t="s">
        <v>196</v>
      </c>
      <c r="D46" s="21" t="s">
        <v>174</v>
      </c>
      <c r="E46" s="48" t="s">
        <v>124</v>
      </c>
      <c r="F46" s="48" t="s">
        <v>197</v>
      </c>
      <c r="G46" s="18"/>
      <c r="H46" s="48">
        <v>300</v>
      </c>
      <c r="I46" s="18"/>
      <c r="J46" s="18"/>
      <c r="K46" s="18"/>
      <c r="L46" s="18">
        <v>1</v>
      </c>
      <c r="M46" s="48">
        <v>300</v>
      </c>
      <c r="N46" s="18">
        <v>394</v>
      </c>
      <c r="O46" s="18">
        <v>1457</v>
      </c>
      <c r="P46" s="61" t="s">
        <v>198</v>
      </c>
      <c r="Q46" s="61" t="s">
        <v>106</v>
      </c>
      <c r="R46" s="49" t="s">
        <v>199</v>
      </c>
      <c r="S46" s="48" t="s">
        <v>200</v>
      </c>
      <c r="T46" s="18" t="s">
        <v>201</v>
      </c>
      <c r="U46" s="18"/>
    </row>
    <row r="47" spans="1:21" s="26" customFormat="1" ht="21.75" customHeight="1">
      <c r="A47" s="18">
        <v>2</v>
      </c>
      <c r="B47" s="21" t="s">
        <v>202</v>
      </c>
      <c r="C47" s="21" t="s">
        <v>196</v>
      </c>
      <c r="D47" s="21" t="s">
        <v>174</v>
      </c>
      <c r="E47" s="48" t="s">
        <v>203</v>
      </c>
      <c r="F47" s="48" t="s">
        <v>204</v>
      </c>
      <c r="G47" s="18"/>
      <c r="H47" s="48">
        <v>300</v>
      </c>
      <c r="I47" s="18"/>
      <c r="J47" s="18"/>
      <c r="K47" s="18"/>
      <c r="L47" s="18">
        <v>4</v>
      </c>
      <c r="M47" s="18">
        <v>300</v>
      </c>
      <c r="N47" s="18">
        <v>704</v>
      </c>
      <c r="O47" s="48">
        <v>2448</v>
      </c>
      <c r="P47" s="62" t="s">
        <v>132</v>
      </c>
      <c r="Q47" s="62" t="s">
        <v>106</v>
      </c>
      <c r="R47" s="48" t="s">
        <v>205</v>
      </c>
      <c r="S47" s="48" t="s">
        <v>200</v>
      </c>
      <c r="T47" s="18" t="s">
        <v>201</v>
      </c>
      <c r="U47" s="18"/>
    </row>
    <row r="48" spans="1:21" s="26" customFormat="1" ht="21.75" customHeight="1">
      <c r="A48" s="18">
        <v>3</v>
      </c>
      <c r="B48" s="21" t="s">
        <v>206</v>
      </c>
      <c r="C48" s="21" t="s">
        <v>196</v>
      </c>
      <c r="D48" s="21" t="s">
        <v>174</v>
      </c>
      <c r="E48" s="48" t="s">
        <v>178</v>
      </c>
      <c r="F48" s="49" t="s">
        <v>207</v>
      </c>
      <c r="G48" s="18"/>
      <c r="H48" s="49">
        <v>2100</v>
      </c>
      <c r="I48" s="18"/>
      <c r="J48" s="18"/>
      <c r="K48" s="18"/>
      <c r="L48" s="18">
        <v>2</v>
      </c>
      <c r="M48" s="18">
        <v>2500</v>
      </c>
      <c r="N48" s="18">
        <v>141</v>
      </c>
      <c r="O48" s="18">
        <v>577</v>
      </c>
      <c r="P48" s="61" t="s">
        <v>208</v>
      </c>
      <c r="Q48" s="61" t="s">
        <v>209</v>
      </c>
      <c r="R48" s="49" t="s">
        <v>210</v>
      </c>
      <c r="S48" s="48" t="s">
        <v>211</v>
      </c>
      <c r="T48" s="18" t="s">
        <v>201</v>
      </c>
      <c r="U48" s="18"/>
    </row>
    <row r="49" spans="1:21" s="26" customFormat="1" ht="21.75" customHeight="1">
      <c r="A49" s="18">
        <v>4</v>
      </c>
      <c r="B49" s="21" t="s">
        <v>212</v>
      </c>
      <c r="C49" s="21" t="s">
        <v>196</v>
      </c>
      <c r="D49" s="21" t="s">
        <v>174</v>
      </c>
      <c r="E49" s="21" t="s">
        <v>213</v>
      </c>
      <c r="F49" s="18" t="s">
        <v>214</v>
      </c>
      <c r="G49" s="18"/>
      <c r="H49" s="18">
        <v>95</v>
      </c>
      <c r="I49" s="18"/>
      <c r="J49" s="18"/>
      <c r="K49" s="18"/>
      <c r="L49" s="18">
        <v>2</v>
      </c>
      <c r="M49" s="18">
        <v>95</v>
      </c>
      <c r="N49" s="18">
        <v>120</v>
      </c>
      <c r="O49" s="48">
        <v>440</v>
      </c>
      <c r="P49" s="61" t="s">
        <v>132</v>
      </c>
      <c r="Q49" s="61" t="s">
        <v>215</v>
      </c>
      <c r="R49" s="18" t="s">
        <v>214</v>
      </c>
      <c r="S49" s="18" t="s">
        <v>216</v>
      </c>
      <c r="T49" s="18" t="s">
        <v>201</v>
      </c>
      <c r="U49" s="18"/>
    </row>
    <row r="50" spans="1:21" s="26" customFormat="1" ht="21.75" customHeight="1">
      <c r="A50" s="18">
        <v>5</v>
      </c>
      <c r="B50" s="21" t="s">
        <v>217</v>
      </c>
      <c r="C50" s="21" t="s">
        <v>196</v>
      </c>
      <c r="D50" s="21" t="s">
        <v>174</v>
      </c>
      <c r="E50" s="48" t="s">
        <v>218</v>
      </c>
      <c r="F50" s="48" t="s">
        <v>219</v>
      </c>
      <c r="G50" s="18"/>
      <c r="H50" s="48">
        <v>543.74</v>
      </c>
      <c r="I50" s="18"/>
      <c r="J50" s="18"/>
      <c r="K50" s="18"/>
      <c r="L50" s="18">
        <v>1</v>
      </c>
      <c r="M50" s="48">
        <v>543.74</v>
      </c>
      <c r="N50" s="18">
        <v>100</v>
      </c>
      <c r="O50" s="49">
        <v>321</v>
      </c>
      <c r="P50" s="61" t="s">
        <v>220</v>
      </c>
      <c r="Q50" s="61" t="s">
        <v>221</v>
      </c>
      <c r="R50" s="49" t="s">
        <v>222</v>
      </c>
      <c r="S50" s="48" t="s">
        <v>200</v>
      </c>
      <c r="T50" s="18" t="s">
        <v>201</v>
      </c>
      <c r="U50" s="18"/>
    </row>
    <row r="51" spans="1:21" s="26" customFormat="1" ht="21.75" customHeight="1">
      <c r="A51" s="18">
        <v>6</v>
      </c>
      <c r="B51" s="21" t="s">
        <v>223</v>
      </c>
      <c r="C51" s="21" t="s">
        <v>196</v>
      </c>
      <c r="D51" s="21" t="s">
        <v>174</v>
      </c>
      <c r="E51" s="48" t="s">
        <v>224</v>
      </c>
      <c r="F51" s="49" t="s">
        <v>225</v>
      </c>
      <c r="G51" s="18"/>
      <c r="H51" s="48">
        <v>73</v>
      </c>
      <c r="I51" s="18"/>
      <c r="J51" s="18"/>
      <c r="K51" s="18"/>
      <c r="L51" s="18">
        <v>1</v>
      </c>
      <c r="M51" s="18">
        <v>100</v>
      </c>
      <c r="N51" s="18">
        <v>333</v>
      </c>
      <c r="O51" s="49">
        <v>1230</v>
      </c>
      <c r="P51" s="61" t="s">
        <v>226</v>
      </c>
      <c r="Q51" s="61" t="s">
        <v>138</v>
      </c>
      <c r="R51" s="49" t="s">
        <v>227</v>
      </c>
      <c r="S51" s="48" t="s">
        <v>228</v>
      </c>
      <c r="T51" s="18" t="s">
        <v>201</v>
      </c>
      <c r="U51" s="18"/>
    </row>
    <row r="52" spans="1:21" s="26" customFormat="1" ht="21.75" customHeight="1">
      <c r="A52" s="18">
        <v>7</v>
      </c>
      <c r="B52" s="21" t="s">
        <v>229</v>
      </c>
      <c r="C52" s="21" t="s">
        <v>196</v>
      </c>
      <c r="D52" s="21" t="s">
        <v>174</v>
      </c>
      <c r="E52" s="48" t="s">
        <v>111</v>
      </c>
      <c r="F52" s="48" t="s">
        <v>230</v>
      </c>
      <c r="G52" s="18"/>
      <c r="H52" s="48">
        <v>205</v>
      </c>
      <c r="I52" s="18"/>
      <c r="J52" s="18"/>
      <c r="K52" s="18"/>
      <c r="L52" s="18">
        <v>40</v>
      </c>
      <c r="M52" s="48">
        <v>205</v>
      </c>
      <c r="N52" s="18">
        <v>8190</v>
      </c>
      <c r="O52" s="18">
        <v>31952</v>
      </c>
      <c r="P52" s="61" t="s">
        <v>126</v>
      </c>
      <c r="Q52" s="61" t="s">
        <v>138</v>
      </c>
      <c r="R52" s="48" t="s">
        <v>230</v>
      </c>
      <c r="S52" s="48" t="s">
        <v>228</v>
      </c>
      <c r="T52" s="18" t="s">
        <v>201</v>
      </c>
      <c r="U52" s="18"/>
    </row>
    <row r="53" spans="1:21" s="26" customFormat="1" ht="21.75" customHeight="1">
      <c r="A53" s="18">
        <v>8</v>
      </c>
      <c r="B53" s="21" t="s">
        <v>231</v>
      </c>
      <c r="C53" s="21" t="s">
        <v>196</v>
      </c>
      <c r="D53" s="21" t="s">
        <v>174</v>
      </c>
      <c r="E53" s="48" t="s">
        <v>111</v>
      </c>
      <c r="F53" s="49" t="s">
        <v>232</v>
      </c>
      <c r="G53" s="18"/>
      <c r="H53" s="49">
        <v>10</v>
      </c>
      <c r="I53" s="18"/>
      <c r="J53" s="18"/>
      <c r="K53" s="18"/>
      <c r="L53" s="18">
        <v>40</v>
      </c>
      <c r="M53" s="49">
        <v>10</v>
      </c>
      <c r="N53" s="18">
        <v>8190</v>
      </c>
      <c r="O53" s="18">
        <v>31952</v>
      </c>
      <c r="P53" s="63" t="s">
        <v>105</v>
      </c>
      <c r="Q53" s="63" t="s">
        <v>215</v>
      </c>
      <c r="R53" s="49" t="s">
        <v>232</v>
      </c>
      <c r="S53" s="18" t="s">
        <v>201</v>
      </c>
      <c r="T53" s="18" t="s">
        <v>201</v>
      </c>
      <c r="U53" s="18"/>
    </row>
    <row r="54" spans="1:21" s="26" customFormat="1" ht="21.75" customHeight="1">
      <c r="A54" s="18">
        <v>9</v>
      </c>
      <c r="B54" s="21" t="s">
        <v>233</v>
      </c>
      <c r="C54" s="21" t="s">
        <v>196</v>
      </c>
      <c r="D54" s="21" t="s">
        <v>174</v>
      </c>
      <c r="E54" s="49" t="s">
        <v>111</v>
      </c>
      <c r="F54" s="49" t="s">
        <v>234</v>
      </c>
      <c r="G54" s="18"/>
      <c r="H54" s="49">
        <v>117</v>
      </c>
      <c r="I54" s="18"/>
      <c r="J54" s="18"/>
      <c r="K54" s="18"/>
      <c r="L54" s="18">
        <v>40</v>
      </c>
      <c r="M54" s="49">
        <v>10</v>
      </c>
      <c r="N54" s="18">
        <v>8190</v>
      </c>
      <c r="O54" s="18">
        <v>31952</v>
      </c>
      <c r="P54" s="63" t="s">
        <v>158</v>
      </c>
      <c r="Q54" s="63" t="s">
        <v>106</v>
      </c>
      <c r="R54" s="49" t="s">
        <v>235</v>
      </c>
      <c r="S54" s="18" t="s">
        <v>201</v>
      </c>
      <c r="T54" s="18" t="s">
        <v>201</v>
      </c>
      <c r="U54" s="18"/>
    </row>
    <row r="55" spans="1:21" s="26" customFormat="1" ht="21.75" customHeight="1">
      <c r="A55" s="18">
        <v>10</v>
      </c>
      <c r="B55" s="21" t="s">
        <v>236</v>
      </c>
      <c r="C55" s="21" t="s">
        <v>196</v>
      </c>
      <c r="D55" s="21" t="s">
        <v>174</v>
      </c>
      <c r="E55" s="49" t="s">
        <v>111</v>
      </c>
      <c r="F55" s="49" t="s">
        <v>237</v>
      </c>
      <c r="G55" s="18"/>
      <c r="H55" s="49">
        <v>272</v>
      </c>
      <c r="I55" s="18"/>
      <c r="J55" s="18"/>
      <c r="K55" s="18"/>
      <c r="L55" s="18">
        <v>3</v>
      </c>
      <c r="M55" s="49">
        <v>272</v>
      </c>
      <c r="N55" s="18">
        <v>360</v>
      </c>
      <c r="O55" s="18">
        <v>1403</v>
      </c>
      <c r="P55" s="63" t="s">
        <v>158</v>
      </c>
      <c r="Q55" s="63" t="s">
        <v>106</v>
      </c>
      <c r="R55" s="49" t="s">
        <v>237</v>
      </c>
      <c r="S55" s="18" t="s">
        <v>201</v>
      </c>
      <c r="T55" s="18" t="s">
        <v>201</v>
      </c>
      <c r="U55" s="18"/>
    </row>
    <row r="56" spans="1:21" s="26" customFormat="1" ht="21.75" customHeight="1">
      <c r="A56" s="18">
        <v>11</v>
      </c>
      <c r="B56" s="21" t="s">
        <v>238</v>
      </c>
      <c r="C56" s="21" t="s">
        <v>196</v>
      </c>
      <c r="D56" s="21" t="s">
        <v>174</v>
      </c>
      <c r="E56" s="49" t="s">
        <v>111</v>
      </c>
      <c r="F56" s="49" t="s">
        <v>239</v>
      </c>
      <c r="G56" s="18"/>
      <c r="H56" s="49">
        <v>38</v>
      </c>
      <c r="I56" s="18"/>
      <c r="J56" s="18"/>
      <c r="K56" s="18"/>
      <c r="L56" s="18">
        <v>40</v>
      </c>
      <c r="M56" s="49">
        <v>10</v>
      </c>
      <c r="N56" s="18">
        <v>8190</v>
      </c>
      <c r="O56" s="18">
        <v>31952</v>
      </c>
      <c r="P56" s="63" t="s">
        <v>158</v>
      </c>
      <c r="Q56" s="63" t="s">
        <v>106</v>
      </c>
      <c r="R56" s="49" t="s">
        <v>240</v>
      </c>
      <c r="S56" s="18" t="s">
        <v>201</v>
      </c>
      <c r="T56" s="18" t="s">
        <v>201</v>
      </c>
      <c r="U56" s="18"/>
    </row>
    <row r="57" spans="1:21" s="26" customFormat="1" ht="21.75" customHeight="1">
      <c r="A57" s="18"/>
      <c r="B57" s="21"/>
      <c r="C57" s="21"/>
      <c r="D57" s="21"/>
      <c r="E57" s="49"/>
      <c r="F57" s="49"/>
      <c r="G57" s="18"/>
      <c r="H57" s="49"/>
      <c r="I57" s="18"/>
      <c r="J57" s="18"/>
      <c r="K57" s="18"/>
      <c r="L57" s="18"/>
      <c r="M57" s="49"/>
      <c r="N57" s="18"/>
      <c r="O57" s="18"/>
      <c r="P57" s="64"/>
      <c r="Q57" s="64"/>
      <c r="R57" s="49"/>
      <c r="S57" s="18"/>
      <c r="T57" s="18"/>
      <c r="U57" s="18"/>
    </row>
    <row r="58" spans="1:21" s="26" customFormat="1" ht="21.75" customHeight="1">
      <c r="A58" s="18"/>
      <c r="B58" s="21"/>
      <c r="C58" s="21"/>
      <c r="D58" s="21"/>
      <c r="E58" s="49"/>
      <c r="F58" s="49"/>
      <c r="G58" s="18"/>
      <c r="H58" s="49"/>
      <c r="I58" s="18"/>
      <c r="J58" s="18"/>
      <c r="K58" s="18"/>
      <c r="L58" s="18"/>
      <c r="M58" s="49"/>
      <c r="N58" s="18"/>
      <c r="O58" s="18"/>
      <c r="P58" s="64"/>
      <c r="Q58" s="64"/>
      <c r="R58" s="49"/>
      <c r="S58" s="18"/>
      <c r="T58" s="18"/>
      <c r="U58" s="18"/>
    </row>
    <row r="59" spans="1:21" s="26" customFormat="1" ht="21.75" customHeight="1">
      <c r="A59" s="15"/>
      <c r="B59" s="21" t="s">
        <v>188</v>
      </c>
      <c r="C59" s="20"/>
      <c r="D59" s="21"/>
      <c r="E59" s="20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57"/>
      <c r="Q59" s="57"/>
      <c r="R59" s="18"/>
      <c r="S59" s="18"/>
      <c r="T59" s="18"/>
      <c r="U59" s="18"/>
    </row>
    <row r="60" spans="1:21" s="26" customFormat="1" ht="21.75" customHeight="1">
      <c r="A60" s="15" t="s">
        <v>241</v>
      </c>
      <c r="B60" s="20" t="s">
        <v>242</v>
      </c>
      <c r="C60" s="20"/>
      <c r="D60" s="20"/>
      <c r="E60" s="20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57"/>
      <c r="Q60" s="57"/>
      <c r="R60" s="18"/>
      <c r="S60" s="18"/>
      <c r="T60" s="18"/>
      <c r="U60" s="18"/>
    </row>
    <row r="61" spans="1:21" s="26" customFormat="1" ht="21.75" customHeight="1">
      <c r="A61" s="15"/>
      <c r="B61" s="21" t="s">
        <v>188</v>
      </c>
      <c r="C61" s="20"/>
      <c r="D61" s="21"/>
      <c r="E61" s="20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57"/>
      <c r="Q61" s="57"/>
      <c r="R61" s="18"/>
      <c r="S61" s="18"/>
      <c r="T61" s="18"/>
      <c r="U61" s="18"/>
    </row>
    <row r="62" spans="1:21" s="26" customFormat="1" ht="18" customHeight="1">
      <c r="A62" s="15" t="s">
        <v>243</v>
      </c>
      <c r="B62" s="20" t="s">
        <v>244</v>
      </c>
      <c r="C62" s="20"/>
      <c r="D62" s="20"/>
      <c r="E62" s="21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57"/>
      <c r="Q62" s="57"/>
      <c r="R62" s="18"/>
      <c r="S62" s="18"/>
      <c r="T62" s="18"/>
      <c r="U62" s="18"/>
    </row>
    <row r="63" spans="1:21" s="26" customFormat="1" ht="18" customHeight="1">
      <c r="A63" s="20"/>
      <c r="B63" s="21" t="s">
        <v>188</v>
      </c>
      <c r="C63" s="20"/>
      <c r="D63" s="21"/>
      <c r="E63" s="2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57"/>
      <c r="Q63" s="57"/>
      <c r="R63" s="18"/>
      <c r="S63" s="18"/>
      <c r="T63" s="18"/>
      <c r="U63" s="18"/>
    </row>
    <row r="64" spans="1:21" s="26" customFormat="1" ht="18" customHeight="1">
      <c r="A64" s="15" t="s">
        <v>245</v>
      </c>
      <c r="B64" s="20" t="s">
        <v>246</v>
      </c>
      <c r="C64" s="20"/>
      <c r="D64" s="20"/>
      <c r="E64" s="20"/>
      <c r="F64" s="18"/>
      <c r="G64" s="18"/>
      <c r="H64" s="18">
        <f>SUM(H65:H67)</f>
        <v>3417</v>
      </c>
      <c r="I64" s="18"/>
      <c r="J64" s="18"/>
      <c r="K64" s="18"/>
      <c r="L64" s="18"/>
      <c r="M64" s="18"/>
      <c r="N64" s="18"/>
      <c r="O64" s="18"/>
      <c r="P64" s="57"/>
      <c r="Q64" s="57"/>
      <c r="R64" s="18"/>
      <c r="S64" s="18"/>
      <c r="T64" s="18"/>
      <c r="U64" s="18"/>
    </row>
    <row r="65" spans="1:21" s="26" customFormat="1" ht="178.5">
      <c r="A65" s="15">
        <v>1</v>
      </c>
      <c r="B65" s="48" t="s">
        <v>247</v>
      </c>
      <c r="C65" s="21" t="s">
        <v>196</v>
      </c>
      <c r="D65" s="21" t="s">
        <v>174</v>
      </c>
      <c r="E65" s="48" t="s">
        <v>178</v>
      </c>
      <c r="F65" s="48" t="s">
        <v>248</v>
      </c>
      <c r="G65" s="18"/>
      <c r="H65" s="68">
        <v>1300</v>
      </c>
      <c r="I65" s="18"/>
      <c r="J65" s="18"/>
      <c r="K65" s="18"/>
      <c r="L65" s="18">
        <v>2</v>
      </c>
      <c r="M65" s="68">
        <v>1164.4</v>
      </c>
      <c r="N65" s="18">
        <v>34</v>
      </c>
      <c r="O65" s="18">
        <v>131</v>
      </c>
      <c r="P65" s="58" t="s">
        <v>138</v>
      </c>
      <c r="Q65" s="58" t="s">
        <v>249</v>
      </c>
      <c r="R65" s="74" t="s">
        <v>250</v>
      </c>
      <c r="S65" s="18" t="s">
        <v>181</v>
      </c>
      <c r="T65" s="18" t="s">
        <v>181</v>
      </c>
      <c r="U65" s="18"/>
    </row>
    <row r="66" spans="1:21" s="26" customFormat="1" ht="178.5">
      <c r="A66" s="15">
        <v>2</v>
      </c>
      <c r="B66" s="48" t="s">
        <v>251</v>
      </c>
      <c r="C66" s="21" t="s">
        <v>196</v>
      </c>
      <c r="D66" s="21" t="s">
        <v>174</v>
      </c>
      <c r="E66" s="66" t="s">
        <v>186</v>
      </c>
      <c r="F66" s="48" t="s">
        <v>252</v>
      </c>
      <c r="G66" s="18"/>
      <c r="H66" s="68">
        <v>1167</v>
      </c>
      <c r="I66" s="18"/>
      <c r="J66" s="18"/>
      <c r="K66" s="18"/>
      <c r="L66" s="18">
        <v>6</v>
      </c>
      <c r="M66" s="68">
        <v>1368.9</v>
      </c>
      <c r="N66" s="18">
        <v>644</v>
      </c>
      <c r="O66" s="18">
        <v>2869</v>
      </c>
      <c r="P66" s="58" t="s">
        <v>138</v>
      </c>
      <c r="Q66" s="58" t="s">
        <v>249</v>
      </c>
      <c r="R66" s="74" t="s">
        <v>250</v>
      </c>
      <c r="S66" s="18" t="s">
        <v>181</v>
      </c>
      <c r="T66" s="18" t="s">
        <v>181</v>
      </c>
      <c r="U66" s="18"/>
    </row>
    <row r="67" spans="1:21" s="26" customFormat="1" ht="114.75">
      <c r="A67" s="15">
        <v>3</v>
      </c>
      <c r="B67" s="48" t="s">
        <v>253</v>
      </c>
      <c r="C67" s="21" t="s">
        <v>196</v>
      </c>
      <c r="D67" s="21" t="s">
        <v>174</v>
      </c>
      <c r="E67" s="66" t="s">
        <v>183</v>
      </c>
      <c r="F67" s="48" t="s">
        <v>254</v>
      </c>
      <c r="G67" s="18"/>
      <c r="H67" s="68">
        <v>950</v>
      </c>
      <c r="I67" s="18"/>
      <c r="J67" s="18"/>
      <c r="K67" s="18"/>
      <c r="L67" s="18">
        <v>7</v>
      </c>
      <c r="M67" s="68">
        <v>883.7</v>
      </c>
      <c r="N67" s="18">
        <v>774</v>
      </c>
      <c r="O67" s="18">
        <v>3138</v>
      </c>
      <c r="P67" s="58" t="s">
        <v>138</v>
      </c>
      <c r="Q67" s="58" t="s">
        <v>249</v>
      </c>
      <c r="R67" s="74" t="s">
        <v>250</v>
      </c>
      <c r="S67" s="18" t="s">
        <v>181</v>
      </c>
      <c r="T67" s="18" t="s">
        <v>181</v>
      </c>
      <c r="U67" s="18"/>
    </row>
    <row r="68" spans="1:21" s="26" customFormat="1" ht="18" customHeight="1">
      <c r="A68" s="20"/>
      <c r="B68" s="21" t="s">
        <v>188</v>
      </c>
      <c r="C68" s="20"/>
      <c r="D68" s="21"/>
      <c r="E68" s="20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57"/>
      <c r="Q68" s="57"/>
      <c r="R68" s="18"/>
      <c r="S68" s="18"/>
      <c r="T68" s="18"/>
      <c r="U68" s="18"/>
    </row>
    <row r="69" spans="1:21" s="26" customFormat="1" ht="18" customHeight="1">
      <c r="A69" s="20" t="s">
        <v>255</v>
      </c>
      <c r="B69" s="20" t="s">
        <v>256</v>
      </c>
      <c r="C69" s="20"/>
      <c r="D69" s="20"/>
      <c r="E69" s="20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57"/>
      <c r="Q69" s="57"/>
      <c r="R69" s="18"/>
      <c r="S69" s="18"/>
      <c r="T69" s="18"/>
      <c r="U69" s="18"/>
    </row>
    <row r="70" spans="1:21" s="26" customFormat="1" ht="18" customHeight="1">
      <c r="A70" s="20"/>
      <c r="B70" s="21" t="s">
        <v>188</v>
      </c>
      <c r="C70" s="20"/>
      <c r="D70" s="21"/>
      <c r="E70" s="20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57"/>
      <c r="Q70" s="57"/>
      <c r="R70" s="18"/>
      <c r="S70" s="18"/>
      <c r="T70" s="18"/>
      <c r="U70" s="18"/>
    </row>
    <row r="71" spans="1:21" s="26" customFormat="1" ht="12.75">
      <c r="A71" s="20" t="s">
        <v>257</v>
      </c>
      <c r="B71" s="20" t="s">
        <v>258</v>
      </c>
      <c r="C71" s="20"/>
      <c r="D71" s="20"/>
      <c r="E71" s="20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57"/>
      <c r="Q71" s="57"/>
      <c r="R71" s="18"/>
      <c r="S71" s="18"/>
      <c r="T71" s="18"/>
      <c r="U71" s="18"/>
    </row>
    <row r="72" spans="1:21" s="26" customFormat="1" ht="18" customHeight="1">
      <c r="A72" s="20"/>
      <c r="B72" s="21" t="s">
        <v>188</v>
      </c>
      <c r="C72" s="20"/>
      <c r="D72" s="21"/>
      <c r="E72" s="20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57"/>
      <c r="Q72" s="57"/>
      <c r="R72" s="18"/>
      <c r="S72" s="18"/>
      <c r="T72" s="18"/>
      <c r="U72" s="18"/>
    </row>
    <row r="73" spans="1:21" s="26" customFormat="1" ht="18" customHeight="1">
      <c r="A73" s="20" t="s">
        <v>259</v>
      </c>
      <c r="B73" s="20" t="s">
        <v>260</v>
      </c>
      <c r="C73" s="20"/>
      <c r="D73" s="20"/>
      <c r="E73" s="20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57"/>
      <c r="Q73" s="57"/>
      <c r="R73" s="18"/>
      <c r="S73" s="18"/>
      <c r="T73" s="18"/>
      <c r="U73" s="18"/>
    </row>
    <row r="74" spans="1:21" s="26" customFormat="1" ht="18" customHeight="1">
      <c r="A74" s="20"/>
      <c r="B74" s="21" t="s">
        <v>188</v>
      </c>
      <c r="C74" s="20"/>
      <c r="D74" s="21"/>
      <c r="E74" s="20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57"/>
      <c r="Q74" s="57"/>
      <c r="R74" s="18"/>
      <c r="S74" s="18"/>
      <c r="T74" s="18"/>
      <c r="U74" s="18"/>
    </row>
    <row r="75" spans="1:21" s="26" customFormat="1" ht="18" customHeight="1">
      <c r="A75" s="20" t="s">
        <v>261</v>
      </c>
      <c r="B75" s="20" t="s">
        <v>56</v>
      </c>
      <c r="C75" s="20"/>
      <c r="D75" s="20"/>
      <c r="E75" s="21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57"/>
      <c r="Q75" s="57"/>
      <c r="R75" s="18"/>
      <c r="S75" s="18"/>
      <c r="T75" s="18"/>
      <c r="U75" s="18"/>
    </row>
    <row r="76" spans="1:21" s="26" customFormat="1" ht="42.75" customHeight="1">
      <c r="A76" s="20">
        <v>1</v>
      </c>
      <c r="B76" s="21" t="s">
        <v>262</v>
      </c>
      <c r="C76" s="20"/>
      <c r="D76" s="21"/>
      <c r="E76" s="21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57"/>
      <c r="Q76" s="57"/>
      <c r="R76" s="18"/>
      <c r="S76" s="18"/>
      <c r="T76" s="18"/>
      <c r="U76" s="18"/>
    </row>
    <row r="77" spans="1:21" s="26" customFormat="1" ht="55.5" customHeight="1">
      <c r="A77" s="21">
        <v>2</v>
      </c>
      <c r="B77" s="21" t="s">
        <v>263</v>
      </c>
      <c r="C77" s="20"/>
      <c r="D77" s="21"/>
      <c r="E77" s="21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57"/>
      <c r="Q77" s="57"/>
      <c r="R77" s="18"/>
      <c r="S77" s="18"/>
      <c r="T77" s="18"/>
      <c r="U77" s="18"/>
    </row>
    <row r="78" spans="1:21" s="26" customFormat="1" ht="39" customHeight="1">
      <c r="A78" s="20">
        <v>3</v>
      </c>
      <c r="B78" s="21" t="s">
        <v>264</v>
      </c>
      <c r="C78" s="20"/>
      <c r="D78" s="21"/>
      <c r="E78" s="21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57"/>
      <c r="Q78" s="57"/>
      <c r="R78" s="18"/>
      <c r="S78" s="18"/>
      <c r="T78" s="18"/>
      <c r="U78" s="18"/>
    </row>
    <row r="79" spans="1:21" s="26" customFormat="1" ht="105" customHeight="1">
      <c r="A79" s="21">
        <v>4</v>
      </c>
      <c r="B79" s="21" t="s">
        <v>265</v>
      </c>
      <c r="C79" s="20"/>
      <c r="D79" s="69"/>
      <c r="E79" s="69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3"/>
      <c r="Q79" s="73"/>
      <c r="R79" s="70"/>
      <c r="S79" s="70"/>
      <c r="T79" s="70"/>
      <c r="U79" s="70"/>
    </row>
    <row r="80" spans="1:21" s="24" customFormat="1" ht="14.25">
      <c r="A80" s="71" t="s">
        <v>266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1:21" s="24" customFormat="1" ht="14.25">
      <c r="A81" s="71" t="s">
        <v>267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1:21" s="24" customFormat="1" ht="14.2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</sheetData>
  <sheetProtection/>
  <autoFilter ref="A6:U56"/>
  <mergeCells count="29">
    <mergeCell ref="A1:B1"/>
    <mergeCell ref="A2:U2"/>
    <mergeCell ref="A3:B3"/>
    <mergeCell ref="L3:M3"/>
    <mergeCell ref="H4:K4"/>
    <mergeCell ref="L4:O4"/>
    <mergeCell ref="P4:Q4"/>
    <mergeCell ref="L5:M5"/>
    <mergeCell ref="N5:O5"/>
    <mergeCell ref="A80:U80"/>
    <mergeCell ref="A81:U81"/>
    <mergeCell ref="A82:U8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P5:P6"/>
    <mergeCell ref="Q5:Q6"/>
    <mergeCell ref="R4:R6"/>
    <mergeCell ref="S4:S6"/>
    <mergeCell ref="T4:T6"/>
    <mergeCell ref="U4:U6"/>
  </mergeCells>
  <dataValidations count="3">
    <dataValidation type="list" allowBlank="1" showInputMessage="1" showErrorMessage="1" sqref="D9 D10 D11 D12 D15 D20 D31 D32 D46 D47 D48 D49 D50 D51 D52 D53 D13:D14 D16:D19 D21:D24 D25:D26 D28:D30 D34:D36 D38:D40 D42:D44 D54:D58 D65:D67">
      <formula1>"产业发展,基础设施建设"</formula1>
    </dataValidation>
    <dataValidation type="custom" allowBlank="1" showInputMessage="1" showErrorMessage="1" sqref="C8 D8 C27 D27 C33 D33 C37 D37 D41 C45 D45 C60 C62 C64 C69 C71 C73 C75 D75 C38:C39 C40:C41 D59:D64 D68:D74 D76:D79">
      <formula1>"是、否"</formula1>
    </dataValidation>
    <dataValidation type="list" allowBlank="1" showInputMessage="1" showErrorMessage="1" sqref="C9 C10 C15 C20 C46 C47 C48 C49 C50 C51 C52 C53 C59 C61 C63 C68 C70 C72 C74 C76 C77 C78 C79 C11:C12 C13:C14 C16:C19 C21:C24 C25:C26 C28:C30 C31:C32 C34:C36 C42:C44 C54:C58 C65:C67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6.50390625" style="4" customWidth="1"/>
    <col min="2" max="2" width="25.25390625" style="1" customWidth="1"/>
    <col min="3" max="3" width="33.00390625" style="1" customWidth="1"/>
    <col min="4" max="4" width="14.50390625" style="1" customWidth="1"/>
    <col min="5" max="241" width="9.00390625" style="4" customWidth="1"/>
  </cols>
  <sheetData>
    <row r="1" spans="1:2" s="1" customFormat="1" ht="20.25">
      <c r="A1" s="5" t="s">
        <v>268</v>
      </c>
      <c r="B1" s="5"/>
    </row>
    <row r="2" spans="1:4" s="2" customFormat="1" ht="30.75" customHeight="1">
      <c r="A2" s="6" t="s">
        <v>269</v>
      </c>
      <c r="B2" s="6"/>
      <c r="C2" s="6"/>
      <c r="D2" s="6"/>
    </row>
    <row r="3" spans="1:3" s="3" customFormat="1" ht="27" customHeight="1">
      <c r="A3" s="7"/>
      <c r="B3" s="8"/>
      <c r="C3" s="9"/>
    </row>
    <row r="4" spans="1:4" s="3" customFormat="1" ht="51" customHeight="1">
      <c r="A4" s="10" t="s">
        <v>27</v>
      </c>
      <c r="B4" s="10" t="s">
        <v>270</v>
      </c>
      <c r="C4" s="11" t="s">
        <v>271</v>
      </c>
      <c r="D4" s="12" t="s">
        <v>86</v>
      </c>
    </row>
    <row r="5" spans="1:4" s="3" customFormat="1" ht="18" customHeight="1">
      <c r="A5" s="13"/>
      <c r="B5" s="13" t="s">
        <v>37</v>
      </c>
      <c r="C5" s="13">
        <f>C6+C9+C12+C15+C18+C21+C22+C23+C24+C25+C26+C27+C28</f>
        <v>18244.989999999998</v>
      </c>
      <c r="D5" s="14"/>
    </row>
    <row r="6" spans="1:4" s="3" customFormat="1" ht="21.75" customHeight="1">
      <c r="A6" s="15" t="s">
        <v>38</v>
      </c>
      <c r="B6" s="16" t="s">
        <v>99</v>
      </c>
      <c r="C6" s="17">
        <f>C7+C8</f>
        <v>8591.25</v>
      </c>
      <c r="D6" s="14"/>
    </row>
    <row r="7" spans="1:4" s="3" customFormat="1" ht="21.75" customHeight="1">
      <c r="A7" s="18">
        <v>1</v>
      </c>
      <c r="B7" s="19" t="s">
        <v>102</v>
      </c>
      <c r="C7" s="17">
        <v>8591.25</v>
      </c>
      <c r="D7" s="14"/>
    </row>
    <row r="8" spans="1:4" s="3" customFormat="1" ht="21.75" customHeight="1">
      <c r="A8" s="18">
        <v>2</v>
      </c>
      <c r="B8" s="19" t="s">
        <v>174</v>
      </c>
      <c r="C8" s="17">
        <v>0</v>
      </c>
      <c r="D8" s="14"/>
    </row>
    <row r="9" spans="1:4" s="3" customFormat="1" ht="21.75" customHeight="1">
      <c r="A9" s="15" t="s">
        <v>57</v>
      </c>
      <c r="B9" s="16" t="s">
        <v>176</v>
      </c>
      <c r="C9" s="17">
        <f>C10+C11</f>
        <v>2183</v>
      </c>
      <c r="D9" s="14"/>
    </row>
    <row r="10" spans="1:4" s="3" customFormat="1" ht="21.75" customHeight="1">
      <c r="A10" s="18">
        <v>1</v>
      </c>
      <c r="B10" s="19" t="s">
        <v>102</v>
      </c>
      <c r="C10" s="17">
        <v>2183</v>
      </c>
      <c r="D10" s="14"/>
    </row>
    <row r="11" spans="1:4" s="3" customFormat="1" ht="21.75" customHeight="1">
      <c r="A11" s="18">
        <v>2</v>
      </c>
      <c r="B11" s="19" t="s">
        <v>174</v>
      </c>
      <c r="C11" s="17">
        <v>0</v>
      </c>
      <c r="D11" s="14"/>
    </row>
    <row r="12" spans="1:4" s="3" customFormat="1" ht="21.75" customHeight="1">
      <c r="A12" s="15" t="s">
        <v>62</v>
      </c>
      <c r="B12" s="20" t="s">
        <v>189</v>
      </c>
      <c r="C12" s="17">
        <f>C13+C14</f>
        <v>0</v>
      </c>
      <c r="D12" s="14"/>
    </row>
    <row r="13" spans="1:4" s="3" customFormat="1" ht="21.75" customHeight="1">
      <c r="A13" s="18">
        <v>1</v>
      </c>
      <c r="B13" s="19" t="s">
        <v>102</v>
      </c>
      <c r="C13" s="17">
        <v>0</v>
      </c>
      <c r="D13" s="14"/>
    </row>
    <row r="14" spans="1:4" s="3" customFormat="1" ht="21.75" customHeight="1">
      <c r="A14" s="18">
        <v>2</v>
      </c>
      <c r="B14" s="21" t="s">
        <v>174</v>
      </c>
      <c r="C14" s="17">
        <v>0</v>
      </c>
      <c r="D14" s="14"/>
    </row>
    <row r="15" spans="1:4" s="3" customFormat="1" ht="21.75" customHeight="1">
      <c r="A15" s="15" t="s">
        <v>65</v>
      </c>
      <c r="B15" s="20" t="s">
        <v>190</v>
      </c>
      <c r="C15" s="17">
        <f>C16+C17</f>
        <v>0</v>
      </c>
      <c r="D15" s="14"/>
    </row>
    <row r="16" spans="1:4" s="3" customFormat="1" ht="21.75" customHeight="1">
      <c r="A16" s="18">
        <v>1</v>
      </c>
      <c r="B16" s="19" t="s">
        <v>102</v>
      </c>
      <c r="C16" s="17">
        <v>0</v>
      </c>
      <c r="D16" s="14"/>
    </row>
    <row r="17" spans="1:4" s="3" customFormat="1" ht="21.75" customHeight="1">
      <c r="A17" s="18">
        <v>2</v>
      </c>
      <c r="B17" s="21" t="s">
        <v>174</v>
      </c>
      <c r="C17" s="17">
        <v>0</v>
      </c>
      <c r="D17" s="14"/>
    </row>
    <row r="18" spans="1:4" s="3" customFormat="1" ht="21.75" customHeight="1">
      <c r="A18" s="15" t="s">
        <v>191</v>
      </c>
      <c r="B18" s="16" t="s">
        <v>192</v>
      </c>
      <c r="C18" s="17">
        <f>C19+C20</f>
        <v>0</v>
      </c>
      <c r="D18" s="14"/>
    </row>
    <row r="19" spans="1:4" s="3" customFormat="1" ht="21.75" customHeight="1">
      <c r="A19" s="18">
        <v>1</v>
      </c>
      <c r="B19" s="19" t="s">
        <v>102</v>
      </c>
      <c r="C19" s="17">
        <v>0</v>
      </c>
      <c r="D19" s="14"/>
    </row>
    <row r="20" spans="1:4" s="3" customFormat="1" ht="21.75" customHeight="1">
      <c r="A20" s="18">
        <v>2</v>
      </c>
      <c r="B20" s="19" t="s">
        <v>174</v>
      </c>
      <c r="C20" s="17">
        <v>0</v>
      </c>
      <c r="D20" s="14"/>
    </row>
    <row r="21" spans="1:4" s="3" customFormat="1" ht="21.75" customHeight="1">
      <c r="A21" s="15" t="s">
        <v>193</v>
      </c>
      <c r="B21" s="20" t="s">
        <v>194</v>
      </c>
      <c r="C21" s="17">
        <v>4053.74</v>
      </c>
      <c r="D21" s="14"/>
    </row>
    <row r="22" spans="1:4" s="3" customFormat="1" ht="21.75" customHeight="1">
      <c r="A22" s="15" t="s">
        <v>241</v>
      </c>
      <c r="B22" s="16" t="s">
        <v>242</v>
      </c>
      <c r="C22" s="17"/>
      <c r="D22" s="14"/>
    </row>
    <row r="23" spans="1:4" s="3" customFormat="1" ht="21.75" customHeight="1">
      <c r="A23" s="15" t="s">
        <v>243</v>
      </c>
      <c r="B23" s="20" t="s">
        <v>244</v>
      </c>
      <c r="C23" s="17"/>
      <c r="D23" s="14"/>
    </row>
    <row r="24" spans="1:4" s="3" customFormat="1" ht="21.75" customHeight="1">
      <c r="A24" s="15" t="s">
        <v>245</v>
      </c>
      <c r="B24" s="20" t="s">
        <v>246</v>
      </c>
      <c r="C24" s="17">
        <v>3417</v>
      </c>
      <c r="D24" s="14"/>
    </row>
    <row r="25" spans="1:4" s="3" customFormat="1" ht="21.75" customHeight="1">
      <c r="A25" s="15" t="s">
        <v>255</v>
      </c>
      <c r="B25" s="20" t="s">
        <v>256</v>
      </c>
      <c r="C25" s="17"/>
      <c r="D25" s="14"/>
    </row>
    <row r="26" spans="1:4" s="3" customFormat="1" ht="21.75" customHeight="1">
      <c r="A26" s="15" t="s">
        <v>257</v>
      </c>
      <c r="B26" s="20" t="s">
        <v>258</v>
      </c>
      <c r="C26" s="17"/>
      <c r="D26" s="14"/>
    </row>
    <row r="27" spans="1:4" s="3" customFormat="1" ht="21.75" customHeight="1">
      <c r="A27" s="15" t="s">
        <v>259</v>
      </c>
      <c r="B27" s="20" t="s">
        <v>260</v>
      </c>
      <c r="C27" s="17"/>
      <c r="D27" s="14"/>
    </row>
    <row r="28" spans="1:4" s="3" customFormat="1" ht="21.75" customHeight="1">
      <c r="A28" s="15" t="s">
        <v>261</v>
      </c>
      <c r="B28" s="20" t="s">
        <v>56</v>
      </c>
      <c r="C28" s="17"/>
      <c r="D28" s="14"/>
    </row>
    <row r="29" spans="1:4" s="3" customFormat="1" ht="21.75" customHeight="1">
      <c r="A29" s="20">
        <v>1</v>
      </c>
      <c r="B29" s="21" t="s">
        <v>262</v>
      </c>
      <c r="C29" s="17"/>
      <c r="D29" s="14"/>
    </row>
    <row r="30" spans="1:4" s="3" customFormat="1" ht="21.75" customHeight="1">
      <c r="A30" s="20">
        <v>2</v>
      </c>
      <c r="B30" s="21" t="s">
        <v>263</v>
      </c>
      <c r="C30" s="17"/>
      <c r="D30" s="14"/>
    </row>
    <row r="31" spans="1:4" s="3" customFormat="1" ht="33" customHeight="1">
      <c r="A31" s="20">
        <v>3</v>
      </c>
      <c r="B31" s="21" t="s">
        <v>264</v>
      </c>
      <c r="C31" s="17"/>
      <c r="D31" s="14"/>
    </row>
    <row r="32" spans="1:4" s="3" customFormat="1" ht="42" customHeight="1">
      <c r="A32" s="20">
        <v>4</v>
      </c>
      <c r="B32" s="21" t="s">
        <v>265</v>
      </c>
      <c r="C32" s="17"/>
      <c r="D32" s="14"/>
    </row>
    <row r="33" spans="1:4" s="3" customFormat="1" ht="18" customHeight="1">
      <c r="A33" s="13"/>
      <c r="B33" s="20"/>
      <c r="C33" s="17"/>
      <c r="D33" s="14"/>
    </row>
    <row r="34" spans="1:256" s="4" customFormat="1" ht="37.5" customHeight="1">
      <c r="A34" s="22" t="s">
        <v>272</v>
      </c>
      <c r="B34" s="22"/>
      <c r="C34" s="22"/>
      <c r="D34" s="22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4" customFormat="1" ht="84.75" customHeight="1">
      <c r="A35" s="23" t="s">
        <v>273</v>
      </c>
      <c r="B35" s="23"/>
      <c r="C35" s="23"/>
      <c r="D35" s="23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</sheetData>
  <sheetProtection/>
  <mergeCells count="5">
    <mergeCell ref="A1:B1"/>
    <mergeCell ref="A2:D2"/>
    <mergeCell ref="A3:B3"/>
    <mergeCell ref="A34:D34"/>
    <mergeCell ref="A35:D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2018-03-20T06:46:57Z</cp:lastPrinted>
  <dcterms:created xsi:type="dcterms:W3CDTF">2016-09-03T03:25:32Z</dcterms:created>
  <dcterms:modified xsi:type="dcterms:W3CDTF">2022-08-28T13:02:24Z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AF0F9670806B4457998C716B3C7028DE</vt:lpwstr>
  </property>
</Properties>
</file>