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指标体系及评分表" sheetId="1" r:id="rId1"/>
    <sheet name="一级指标评分" sheetId="2" r:id="rId2"/>
  </sheets>
  <definedNames>
    <definedName name="_xlnm.Print_Area" localSheetId="0">'指标体系及评分表'!$A$1:$I$46</definedName>
    <definedName name="_xlnm.Print_Titles" localSheetId="0">'指标体系及评分表'!$1:$3</definedName>
  </definedNames>
  <calcPr fullCalcOnLoad="1"/>
</workbook>
</file>

<file path=xl/sharedStrings.xml><?xml version="1.0" encoding="utf-8"?>
<sst xmlns="http://schemas.openxmlformats.org/spreadsheetml/2006/main" count="213" uniqueCount="207">
  <si>
    <t>勐海县打洛口岸入境人员集中隔离观察区建设项目(1-6区)绩效评价指标及评分表</t>
  </si>
  <si>
    <t>总分100分，评价结果=80.68分</t>
  </si>
  <si>
    <t>评价等级：优（）、良（√）、中（）、差（）</t>
  </si>
  <si>
    <t>一级指标</t>
  </si>
  <si>
    <t>二级指标</t>
  </si>
  <si>
    <t>三级指标</t>
  </si>
  <si>
    <t>四级指标</t>
  </si>
  <si>
    <t>指标解释</t>
  </si>
  <si>
    <t>评分标准</t>
  </si>
  <si>
    <t>分值</t>
  </si>
  <si>
    <t>评价得分</t>
  </si>
  <si>
    <t>备注</t>
  </si>
  <si>
    <t>1.决策（20分）</t>
  </si>
  <si>
    <t>1.1项目立项(4分）</t>
  </si>
  <si>
    <t>1.1.1项目立项依据充分性（2分）</t>
  </si>
  <si>
    <t>1.1.1.1项目立项依据的充分性（2分）</t>
  </si>
  <si>
    <t>项目立项是否符合法律法规、相关政策、发展规划以及部门职责，用以反映和考核项目立项依据情况。</t>
  </si>
  <si>
    <t>项目立项依据充分2分，立项依据不充分1分，无立项依据0分。</t>
  </si>
  <si>
    <t>项目立项依据充分</t>
  </si>
  <si>
    <t>1.1.2项目立项程序规范性（2分）</t>
  </si>
  <si>
    <t>1.1.2.1项目立项程序的规范性（2分）</t>
  </si>
  <si>
    <t>项目的申请、设立过程是否符合相关要求，用以反映和考核项目立项的规范情况。</t>
  </si>
  <si>
    <t>项目立项程序规范2分，立项依据程序不规范1分，无立项资料0分。</t>
  </si>
  <si>
    <t>批复滞后</t>
  </si>
  <si>
    <t>1.2绩效目标（9分）</t>
  </si>
  <si>
    <t>1.2.1绩效目标合理性（6分）</t>
  </si>
  <si>
    <t>1.2.1.1项目绩效目标设立情况（1.5分）</t>
  </si>
  <si>
    <t>项目所设定的绩效目标是否依据充分，是否符合客观实际，用以反映和考核项目绩效目标与项目实施的相符情况。</t>
  </si>
  <si>
    <t>设定绩效目标清晰、完整得1.5分，绩效目标不清晰、不完整得1分，未设定绩效目标0分。</t>
  </si>
  <si>
    <t>目标不细化</t>
  </si>
  <si>
    <t>1.2.1.2项目绩效目标与实际工作内容是的相关性（1.5分）</t>
  </si>
  <si>
    <t>绩效目标与实际工作内容相关联1.5分，关联性不强1分，无关联0分。</t>
  </si>
  <si>
    <t>1.2.1.3项目预期产出效益和效果是否符合正常的业绩水平（1.5分）</t>
  </si>
  <si>
    <t>项目预期产出效益和效果是否有明确的数据来源依据，若有1.5分；若依据不充分1分，若无0分。</t>
  </si>
  <si>
    <t>有依据来源</t>
  </si>
  <si>
    <t>1.2.1.4绩效目标与预算确定的项目投资额或资金量的匹配性（1.5分）</t>
  </si>
  <si>
    <t>绩效目标与预算投资额或资金量相匹配1.5分，匹配性不强1分，不匹配0分。</t>
  </si>
  <si>
    <t>绩效目标与预算投资额或资金量相匹配</t>
  </si>
  <si>
    <t>1.2.2绩效指标明确性（3分）</t>
  </si>
  <si>
    <t>1.2.2.1绩效指标细化情况（1分）</t>
  </si>
  <si>
    <t>依据绩效目标设定的绩效指标是否清晰、细化、可衡量等，用以反映和考核项目绩效目标的明细化情况。</t>
  </si>
  <si>
    <t>项目绩效指标细化1分，部分细化0.5分，未细化0分。</t>
  </si>
  <si>
    <t>匹配性低</t>
  </si>
  <si>
    <t>1.2.2.2绩效指标量化情况（1分）</t>
  </si>
  <si>
    <t>项目绩效指标量化1分，部分量化0.5分，未量化0分。</t>
  </si>
  <si>
    <t>1.2.2.3绩效指标与预算、计划数的匹配性（1分）</t>
  </si>
  <si>
    <t>绩效指标与项目预算确定的投资额或资金量是否匹配；与项目年度任务数或计划数相匹配，用以反映和考核项目绩效指标和绩效目标的对应情况。</t>
  </si>
  <si>
    <t>绩效指标与预算投资额及年度任务数匹配性较高1分，匹配性一般0.5分；匹配性低0分。</t>
  </si>
  <si>
    <t>绩效指标与预算投资额及年度任务数匹配性低</t>
  </si>
  <si>
    <t>1.3资金投入（7分）</t>
  </si>
  <si>
    <t>1.3.1预算编制科学性（4分）</t>
  </si>
  <si>
    <t>1.3.1.1预算编制是否经过科学论证（1分）</t>
  </si>
  <si>
    <t>项目预算编制是否经过科学论证、有明确标准，资金额度与年度目标是否相适应，用以反映和考核项目预算编制的科学性、合理性情况。</t>
  </si>
  <si>
    <t>经过论证1分，未经过论证0分。</t>
  </si>
  <si>
    <t>经过论证</t>
  </si>
  <si>
    <t>1.3.1.2预算内容与项目内容的匹配性（1分）</t>
  </si>
  <si>
    <t>预算内容与项目内容相匹配1分，不匹配0分。</t>
  </si>
  <si>
    <t>预算内容与项目内容相匹配</t>
  </si>
  <si>
    <t>1.3.1.3预算额度测算依据的充分性（1分）</t>
  </si>
  <si>
    <t>预算额度测算依据充分，按照标准编制1分；依据一般充分0.5分；依据不充分0分。</t>
  </si>
  <si>
    <t>预算额度测算依据充分，按照标准编制</t>
  </si>
  <si>
    <t>1.3.1.4预算确定的项目投资额或资金量与工作任务等匹配性（1分）</t>
  </si>
  <si>
    <t>预算确定的项目投资额或资金量与工作任务相匹配1分，不匹配0分。</t>
  </si>
  <si>
    <t>项目投资额或资金量与工作任务相匹配</t>
  </si>
  <si>
    <t>1.3.2资金分配合理性（3分）</t>
  </si>
  <si>
    <t>1.3.2.1预算资金分配依据是否充分（1.5分）</t>
  </si>
  <si>
    <t>项目预算资金分配是否有测算依据，与补助单位或地方实际是否相适应，用以反映和考核项目预算资金分配的科学性、合理性情况。</t>
  </si>
  <si>
    <t>依据充分得1.5分，一般充分1分，不充分0分。</t>
  </si>
  <si>
    <t>依据充分</t>
  </si>
  <si>
    <t>1.3.2.2资金分配额度是否合理，与项目单位或地方实际是否相适应（1.5分）</t>
  </si>
  <si>
    <t>分配合理得1.5分、部分合理得1分，不合理0分。</t>
  </si>
  <si>
    <t>分配合理，与实际完成工作任务相匹配</t>
  </si>
  <si>
    <t>2.过程（30分）</t>
  </si>
  <si>
    <t>2.1资金管理(14分）</t>
  </si>
  <si>
    <t>2.1.1资金到位率(3分）</t>
  </si>
  <si>
    <t>2.1.1.1资金到位率=实际到位资金/预算资金*100%（3分）</t>
  </si>
  <si>
    <t>实际到位资金与预算资金的比率，用以反映和考核资金落实情况对项目实施的总体保障程度。</t>
  </si>
  <si>
    <t>得分=资金到位率*总分值（总分值为3分）。                                                 实际到位资金：一定时期（本年度或项目期）内落实到具体项目的资金。
预算资金：一定时期（本年度或项目期）内预算安排到具体项目的资金。</t>
  </si>
  <si>
    <t>资金到位率55.94%=实际到位资金9804.29万元/预算资金17 525万元*100%</t>
  </si>
  <si>
    <t>2.1.2预算执行率（3分）</t>
  </si>
  <si>
    <t>2.1.2.1预算执行率=实际支出资金/实际到位资金*100%。（3分）</t>
  </si>
  <si>
    <t>项目预算资金是否按照计划执行，用以反映或考核项目预算执行情况。</t>
  </si>
  <si>
    <t>实际得分=预算执行率*总分值（总分值为3分）                                                 实际支出资金：一定时期（本年度或项目期）内项目实际拨付的资金。</t>
  </si>
  <si>
    <t>实际到位资金9804.29万元,实际支出资金9804.29万元，预算执行率100%</t>
  </si>
  <si>
    <t>2.1.3资金使用合规性（8分）</t>
  </si>
  <si>
    <t>2.1.3.1资金使用是否符合国家财经法规和财务管理制度以及有关专项资金管理办法的规定（2分）</t>
  </si>
  <si>
    <t>项目资金使用是否符合相关的财务管理制度规定，用以反映和考核项目资金的规范运行情况。</t>
  </si>
  <si>
    <t>资金使用符合规定2分，不符合规定0分。</t>
  </si>
  <si>
    <t>资金使用符合国家财经法规和财务管理制度以及有关专项资金管理办法的规定</t>
  </si>
  <si>
    <t>2.1.3.2资金的拨付审批程序和手续的规范性（2分）</t>
  </si>
  <si>
    <t>资金的拨付审批程序和手续规范2分，部分程序缺失1分，程序不规范0分。</t>
  </si>
  <si>
    <t>资金的拨付审批程序和手续规范</t>
  </si>
  <si>
    <t>2.1.3.3资金拨付与项目预算批复或合同规定用途的匹配性（2分）</t>
  </si>
  <si>
    <t>按照预算批复或合同规定用途使用资金2分，反之0分。</t>
  </si>
  <si>
    <t>匹配性高</t>
  </si>
  <si>
    <t>2.1.3.4资金列支是否存在截留、挤占、挪用、虚列支出等情况。（2分）</t>
  </si>
  <si>
    <t>不存在截留、挤占、挪用、虚列支出等情况2分，反之0分。</t>
  </si>
  <si>
    <t>调剂使用资金10万元</t>
  </si>
  <si>
    <t>2.2组织实施（12分）</t>
  </si>
  <si>
    <t>2.2.1管理制度健全性（4分）</t>
  </si>
  <si>
    <t>2.2.1.1是否已制定或具有相应的财务、业务管理制度(2分）</t>
  </si>
  <si>
    <t>项目实施单位的财务和业务管理制度是否健全，用以反映和考核财务和业务管理制度对项目顺利实施的保障情况。</t>
  </si>
  <si>
    <t>制定项目管理制度2分，未制定项目管理制度0分。</t>
  </si>
  <si>
    <t>制定了项目管理制度</t>
  </si>
  <si>
    <t>2.2.1.2财务和业务管理制度是否合法、合规、完整。（2分）</t>
  </si>
  <si>
    <t>1.制定的项目管理制度完善，对项目管理的具体流程、职能职责和管理制度细化2分；                                        2.制定的项目管理制度，内容粗略，无项目管理流程以及保障措施1分；                                  3.未制定项目管理制度0分。</t>
  </si>
  <si>
    <t>项目管理制度完善、细化</t>
  </si>
  <si>
    <t>2.2.2制度执行有效性（8分）</t>
  </si>
  <si>
    <t>2.2.2.1否遵守相关法律法规和相关管理规定（2分）</t>
  </si>
  <si>
    <t>项目实施是否符合相关管理规定，用以反映和考核相关管理制度的有效执行情况。</t>
  </si>
  <si>
    <t>制度的执行到位2分；基本按照制度执行1分；未按照制度执行0分。</t>
  </si>
  <si>
    <t>制度执行到位</t>
  </si>
  <si>
    <t>2.2.2.2项目调整及支出调整手续是否完备（2分）</t>
  </si>
  <si>
    <t>项目调整手续完善2分，项目调整手续一般完善1分，项目调整手续不完善0分。</t>
  </si>
  <si>
    <t>不存在调整。</t>
  </si>
  <si>
    <t>2.2.2.3项目合同书、验收报告、技术鉴定等资料是否齐全并及时归档。（2分）</t>
  </si>
  <si>
    <t>档案资料完善2分，一般完善1分，不完善0分。</t>
  </si>
  <si>
    <t>档案资料完善</t>
  </si>
  <si>
    <r>
      <t>2.2.2.4项目实施的人员条件、场地设备、信息支撑等是否落实到位。（</t>
    </r>
    <r>
      <rPr>
        <sz val="10"/>
        <color indexed="8"/>
        <rFont val="楷体_GB2312"/>
        <family val="1"/>
      </rPr>
      <t>2</t>
    </r>
    <r>
      <rPr>
        <sz val="10"/>
        <color indexed="8"/>
        <rFont val="宋体"/>
        <family val="0"/>
      </rPr>
      <t>分）</t>
    </r>
  </si>
  <si>
    <t>各项工作落实到位2分，基本到位1分，未到位0分。</t>
  </si>
  <si>
    <t>工作落实到位</t>
  </si>
  <si>
    <t>2.3绩效管理（4分）</t>
  </si>
  <si>
    <t>2.3.1绩效运行跟踪监控制度的建立和执行（2分）</t>
  </si>
  <si>
    <t>2.3.1.1是否建立绩效运行跟踪监控制度（2分）</t>
  </si>
  <si>
    <t>项目实施单位是否根据相关文件规定建立跟踪监控制度和执行监控制度。</t>
  </si>
  <si>
    <t>建立跟踪监控制度并按制度执行2分；建立跟踪监控制度但未按制度执行1分；未建立跟踪监控制度也未按制度执行0分。</t>
  </si>
  <si>
    <t>未建立跟踪监控制度，按财政局文件执行。</t>
  </si>
  <si>
    <t>2.3.2绩效自评报告的撰写（2分）</t>
  </si>
  <si>
    <t>2.3.2.1撰写自评报告（2分）</t>
  </si>
  <si>
    <t>项目实施单位是否根据相关文件撰写自评报告，报告内容是否完整、真实。</t>
  </si>
  <si>
    <t>撰写自评报告，报告内容完整、真实2分；                              撰写自评报告，报告内容不完整，但真实1分；                                      撰写自评报告，报告内容不完整，也不真实0.5分；                                   未撰写自评报告0分。</t>
  </si>
  <si>
    <t>绩效跟踪资料与资金来源不匹配。有总结报告，无自评报告。</t>
  </si>
  <si>
    <t>3.产出（28分）</t>
  </si>
  <si>
    <t>3.1产出数量（10分）</t>
  </si>
  <si>
    <t>3.1.1实际完成率（10分）</t>
  </si>
  <si>
    <t>3.1.1.1  项目建设完成率（6分）</t>
  </si>
  <si>
    <t>项目实施的实际产出数与计划产出数的比率，用以反映和考核项目产出数量目标的实现程度。</t>
  </si>
  <si>
    <t>得分=实际完成率*总分值（总分值为6分）；</t>
  </si>
  <si>
    <t>已完成4422间隔离用房（含单人隔离间、双人隔离间以及偷渡隔离间）、1035间管理用房、38间看管房以及化粪池、消防水池、仓库等多项附属工程的建设。</t>
  </si>
  <si>
    <t>3.1.1.2合同签订执行情况（4分）</t>
  </si>
  <si>
    <t>项目合同签订以及执行情况。</t>
  </si>
  <si>
    <t>每出现一个合同不规范的事宜扣1分，扣完为止。（总分4分）</t>
  </si>
  <si>
    <t>合同签订较规范，结算方式清晰。</t>
  </si>
  <si>
    <t>3.2产出质量（7分）</t>
  </si>
  <si>
    <t>3.2.1质量达标率（7分）</t>
  </si>
  <si>
    <t>3.2.1.1项目质量验收及时性(2分）</t>
  </si>
  <si>
    <t>项目完成的质量达标产出数与实际产出数的比率，用于反映和考核项目产出质量目标的实现程度。</t>
  </si>
  <si>
    <t>及时组织验收2分，否则0分。</t>
  </si>
  <si>
    <t>项目预计完工工期为2021年4月10日，项目未按期完工未验收。</t>
  </si>
  <si>
    <t>3.2.1.2项目质量验收合格(5分）</t>
  </si>
  <si>
    <t>1.建设单位组织验收合格得3分，每验收不合格一个项目扣1分，扣完为止；2.根据调查问卷，质量认可率≥90%得2分，85%-90%（不含）期间得1分，＜85%不得分。</t>
  </si>
  <si>
    <t>质量验收均已合格，但调查问卷质量认可率为87.6%。</t>
  </si>
  <si>
    <t>3.3产出时效（6分）</t>
  </si>
  <si>
    <t>3.3.1项目（工程）开工及时性（3分）</t>
  </si>
  <si>
    <t>3.3.1.1项目（工程）开工及时率（3分）</t>
  </si>
  <si>
    <t>项目完成时间与计划完成时间的比较，用以反映和考核项目产出时效目标的实现程度。</t>
  </si>
  <si>
    <t>每一个项目及时开工得0.50分，总分3分。</t>
  </si>
  <si>
    <t>第四区未及时开工</t>
  </si>
  <si>
    <t>3.3.2完成及时性（3分）</t>
  </si>
  <si>
    <t>3.3.2.1.完工项目及时情况(3分)</t>
  </si>
  <si>
    <t>每一个项目按期完工得0.50分，总分3分。</t>
  </si>
  <si>
    <t>第一至四区未及时完工</t>
  </si>
  <si>
    <t>3.4产出成本（5分）</t>
  </si>
  <si>
    <t>3.4.1成本节约率（5分）</t>
  </si>
  <si>
    <t>3.4.1.1成本节约（5分）</t>
  </si>
  <si>
    <t>项目执行成本控制采用方式（招标、监理等）。</t>
  </si>
  <si>
    <t>每采用一种方式得1分，总分5分。</t>
  </si>
  <si>
    <t>项目已执行监理制等。</t>
  </si>
  <si>
    <t>4.效益（17分）</t>
  </si>
  <si>
    <t>4.1项目效益（17分）</t>
  </si>
  <si>
    <t>4.1.1实施效益（12分）</t>
  </si>
  <si>
    <t>4.1.1.1经济效益（4分）</t>
  </si>
  <si>
    <t>增加就业机会，促进社会经济发展；控制疫情，减少群众损失。</t>
  </si>
  <si>
    <t>根据绩效指标和项目调查情况酌情打分。</t>
  </si>
  <si>
    <t>一定程度上缓解了勐海县经济发展与疫情防控的矛盾。</t>
  </si>
  <si>
    <t>4.1.1.2社会效益（4分）</t>
  </si>
  <si>
    <t>提升人民安全感，保障社会维稳。</t>
  </si>
  <si>
    <t>经调查，项目建设必要性的比例为98%。</t>
  </si>
  <si>
    <t>4.1.1.3可持续性影响（4分)</t>
  </si>
  <si>
    <t>对工程设计使用年限以及后续管理进行评价</t>
  </si>
  <si>
    <t>项目工程设计使用年限30年，可持续使用；项目已移交使用并进行后续管理，但根据调查问卷存在后续管理不规范的情况，如部分房屋待修缮等。</t>
  </si>
  <si>
    <t>4.1.2满意度(5分）</t>
  </si>
  <si>
    <t>4.1.2.1社会公众或服务对象满意情况（5分）</t>
  </si>
  <si>
    <t>满意程度≥95%</t>
  </si>
  <si>
    <t>达到绩效目标得5分，满意度在90%-95%（不含）期间得2.5分，小于90%得0分。</t>
  </si>
  <si>
    <t>绩效目标满意度为≥95%，经现场调查问卷、访问，社会和公众服务对象满意度为91.4%</t>
  </si>
  <si>
    <t>5.资料提供情况（5分）</t>
  </si>
  <si>
    <t>5.1项目有关资料提供情况（5分）</t>
  </si>
  <si>
    <t>5.1.1项目资料提供的及时性（3分）</t>
  </si>
  <si>
    <t>5.1.1.1单位是否按照审计组要求时间提供资料（3分）</t>
  </si>
  <si>
    <t>资料提供及时性是指根据绩效评价工作要求，单位对评价项目资料送达所规定的时间。</t>
  </si>
  <si>
    <t>单位按照要求时间提供项目3分；单位逾期提供资料3天以内1分；否则不得分</t>
  </si>
  <si>
    <t>单位按照要求时间提供项目相关资料</t>
  </si>
  <si>
    <t>5.1.2项目资料提供的完整性（2分）</t>
  </si>
  <si>
    <t>5.1.2.1单位是否按照审计组要求提供资料（2分）</t>
  </si>
  <si>
    <t>资料提供完整性是指根据绩效评价工作要求，单位送达的项目资料的完整程度。</t>
  </si>
  <si>
    <t>单位提供项目资料完整2分；单位提供资料基本完整1分；单位提供资料不完整0.5分；单位未提供资料0分</t>
  </si>
  <si>
    <t>项目资料提供完整</t>
  </si>
  <si>
    <t>总分</t>
  </si>
  <si>
    <t>指标分值</t>
  </si>
  <si>
    <t>得分率</t>
  </si>
  <si>
    <t>决策</t>
  </si>
  <si>
    <t>过程</t>
  </si>
  <si>
    <t>产出</t>
  </si>
  <si>
    <t>效果</t>
  </si>
  <si>
    <t>资料提供</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</si>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</sst>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0"/>
      <name val="宋体"/>
      <family val="0"/>
    </font>
    <font>
      <b/>
      <sz val="10"/>
      <color indexed="8"/>
      <name val="仿宋_GB2312"/>
      <family val="0"/>
    </font>
    <font>
      <sz val="10"/>
      <color indexed="8"/>
      <name val="仿宋_GB2312"/>
      <family val="0"/>
    </font>
    <font>
      <b/>
      <sz val="12"/>
      <color indexed="8"/>
      <name val="宋体"/>
      <family val="0"/>
    </font>
    <font>
      <b/>
      <sz val="10"/>
      <color indexed="8"/>
      <name val="宋体"/>
      <family val="0"/>
    </font>
    <font>
      <sz val="10"/>
      <color indexed="8"/>
      <name val="宋体"/>
      <family val="0"/>
    </font>
    <font>
      <sz val="12"/>
      <color indexed="8"/>
      <name val="宋体"/>
      <family val="0"/>
    </font>
    <font>
      <b/>
      <sz val="18"/>
      <color indexed="8"/>
      <name val="仿宋_GB2312"/>
      <family val="0"/>
    </font>
    <font>
      <b/>
      <sz val="12"/>
      <color indexed="8"/>
      <name val="仿宋_GB2312"/>
      <family val="0"/>
    </font>
    <font>
      <sz val="10"/>
      <color indexed="8"/>
      <name val="楷体_GB2312"/>
      <family val="1"/>
    </font>
    <font>
      <sz val="10"/>
      <color indexed="8"/>
      <name val="Times New Roman"/>
      <family val="1"/>
    </font>
    <font>
      <sz val="11"/>
      <color indexed="8"/>
      <name val="等线"/>
      <family val="0"/>
    </font>
    <font>
      <sz val="11"/>
      <color indexed="62"/>
      <name val="等线"/>
      <family val="0"/>
    </font>
    <font>
      <sz val="11"/>
      <color indexed="16"/>
      <name val="等线"/>
      <family val="0"/>
    </font>
    <font>
      <u val="single"/>
      <sz val="12"/>
      <color indexed="12"/>
      <name val="宋体"/>
      <family val="0"/>
    </font>
    <font>
      <u val="single"/>
      <sz val="12"/>
      <color indexed="36"/>
      <name val="宋体"/>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9"/>
      <name val="等线"/>
      <family val="0"/>
    </font>
    <font>
      <sz val="11"/>
      <color indexed="53"/>
      <name val="等线"/>
      <family val="0"/>
    </font>
    <font>
      <b/>
      <sz val="11"/>
      <color indexed="8"/>
      <name val="等线"/>
      <family val="0"/>
    </font>
    <font>
      <sz val="11"/>
      <color indexed="17"/>
      <name val="等线"/>
      <family val="0"/>
    </font>
    <font>
      <sz val="11"/>
      <color indexed="60"/>
      <name val="等线"/>
      <family val="0"/>
    </font>
    <font>
      <sz val="11"/>
      <color theme="1"/>
      <name val="Calibri"/>
      <family val="0"/>
    </font>
    <font>
      <sz val="11"/>
      <color rgb="FF3F3F76"/>
      <name val="Calibri"/>
      <family val="0"/>
    </font>
    <font>
      <sz val="11"/>
      <color rgb="FF9C0006"/>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0"/>
      <color theme="1"/>
      <name val="仿宋_GB2312"/>
      <family val="0"/>
    </font>
    <font>
      <sz val="10"/>
      <color theme="1"/>
      <name val="仿宋_GB2312"/>
      <family val="0"/>
    </font>
    <font>
      <b/>
      <sz val="12"/>
      <color theme="1"/>
      <name val="宋体"/>
      <family val="0"/>
    </font>
    <font>
      <b/>
      <sz val="10"/>
      <color theme="1"/>
      <name val="宋体"/>
      <family val="0"/>
    </font>
    <font>
      <sz val="10"/>
      <color theme="1"/>
      <name val="宋体"/>
      <family val="0"/>
    </font>
    <font>
      <sz val="12"/>
      <color theme="1"/>
      <name val="宋体"/>
      <family val="0"/>
    </font>
    <font>
      <b/>
      <sz val="18"/>
      <color theme="1"/>
      <name val="仿宋_GB2312"/>
      <family val="0"/>
    </font>
    <font>
      <b/>
      <sz val="12"/>
      <color theme="1"/>
      <name val="仿宋_GB2312"/>
      <family val="0"/>
    </font>
    <font>
      <sz val="10"/>
      <color theme="1"/>
      <name val="楷体_GB2312"/>
      <family val="1"/>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31" fillId="13" borderId="0" applyNumberFormat="0" applyBorder="0" applyAlignment="0" applyProtection="0"/>
    <xf numFmtId="0" fontId="43"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1" fillId="17" borderId="0" applyNumberFormat="0" applyBorder="0" applyAlignment="0" applyProtection="0"/>
    <xf numFmtId="0" fontId="43"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3"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3"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cellStyleXfs>
  <cellXfs count="41">
    <xf numFmtId="0" fontId="0" fillId="0" borderId="0" xfId="0" applyAlignment="1">
      <alignment/>
    </xf>
    <xf numFmtId="0" fontId="48" fillId="0" borderId="10" xfId="0" applyFont="1" applyBorder="1" applyAlignment="1">
      <alignment horizontal="center" vertical="center"/>
    </xf>
    <xf numFmtId="176" fontId="48" fillId="0" borderId="10" xfId="0" applyNumberFormat="1" applyFont="1" applyBorder="1" applyAlignment="1">
      <alignment horizontal="center" vertical="center"/>
    </xf>
    <xf numFmtId="0" fontId="49" fillId="0" borderId="10" xfId="0" applyFont="1" applyBorder="1" applyAlignment="1">
      <alignment horizontal="center" vertical="center"/>
    </xf>
    <xf numFmtId="177" fontId="49" fillId="0" borderId="10" xfId="0" applyNumberFormat="1" applyFont="1" applyBorder="1" applyAlignment="1">
      <alignment horizontal="center" vertical="center"/>
    </xf>
    <xf numFmtId="10" fontId="49" fillId="0" borderId="10" xfId="0" applyNumberFormat="1" applyFont="1" applyBorder="1" applyAlignment="1">
      <alignment horizontal="center" vertical="center"/>
    </xf>
    <xf numFmtId="177" fontId="48" fillId="0" borderId="10" xfId="0" applyNumberFormat="1" applyFont="1" applyBorder="1" applyAlignment="1">
      <alignment horizontal="center" vertical="center"/>
    </xf>
    <xf numFmtId="10" fontId="48" fillId="0" borderId="10" xfId="0" applyNumberFormat="1" applyFont="1" applyBorder="1" applyAlignment="1">
      <alignment horizontal="center" vertical="center"/>
    </xf>
    <xf numFmtId="0" fontId="50" fillId="0" borderId="0" xfId="0" applyFont="1" applyFill="1" applyAlignment="1">
      <alignment vertical="center" wrapText="1"/>
    </xf>
    <xf numFmtId="0" fontId="51" fillId="0" borderId="0" xfId="0" applyFont="1" applyFill="1" applyAlignment="1">
      <alignment horizontal="center" vertical="center" wrapText="1"/>
    </xf>
    <xf numFmtId="0" fontId="52" fillId="0" borderId="0" xfId="0" applyFont="1" applyFill="1" applyAlignment="1">
      <alignment vertical="center" wrapText="1"/>
    </xf>
    <xf numFmtId="0" fontId="52" fillId="0" borderId="11" xfId="0" applyFont="1" applyFill="1" applyBorder="1" applyAlignment="1">
      <alignment vertical="center" wrapText="1"/>
    </xf>
    <xf numFmtId="0" fontId="52" fillId="0" borderId="0" xfId="0" applyFont="1" applyFill="1" applyAlignment="1">
      <alignment horizontal="center" vertical="center" wrapText="1"/>
    </xf>
    <xf numFmtId="0" fontId="53" fillId="0" borderId="0" xfId="0" applyFont="1" applyFill="1" applyAlignment="1">
      <alignment vertical="center" wrapText="1"/>
    </xf>
    <xf numFmtId="0" fontId="53" fillId="0" borderId="0" xfId="0" applyFont="1" applyFill="1" applyAlignment="1">
      <alignment horizontal="left" vertical="center" wrapText="1"/>
    </xf>
    <xf numFmtId="177" fontId="53" fillId="0" borderId="0" xfId="0" applyNumberFormat="1" applyFont="1" applyFill="1" applyAlignment="1">
      <alignment horizontal="center" vertical="center" wrapText="1"/>
    </xf>
    <xf numFmtId="0" fontId="54" fillId="0" borderId="0"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5" fillId="0" borderId="11"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8" fillId="0" borderId="10" xfId="0" applyFont="1" applyFill="1" applyBorder="1" applyAlignment="1">
      <alignment horizontal="center" vertical="center" wrapText="1"/>
    </xf>
    <xf numFmtId="177" fontId="48" fillId="0" borderId="10" xfId="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vertical="center" wrapText="1"/>
    </xf>
    <xf numFmtId="177" fontId="49" fillId="0" borderId="1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0" fontId="56" fillId="0" borderId="10" xfId="0" applyFont="1" applyFill="1" applyBorder="1" applyAlignment="1">
      <alignment vertical="center" wrapText="1"/>
    </xf>
    <xf numFmtId="0" fontId="52" fillId="0" borderId="10" xfId="0" applyFont="1" applyFill="1" applyBorder="1" applyAlignment="1">
      <alignment wrapText="1"/>
    </xf>
    <xf numFmtId="0" fontId="52" fillId="0" borderId="10"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7" fillId="0" borderId="0" xfId="0" applyFont="1" applyFill="1" applyAlignment="1">
      <alignment horizontal="justify" vertical="center" wrapText="1"/>
    </xf>
    <xf numFmtId="0" fontId="54" fillId="0" borderId="0" xfId="0" applyFont="1" applyFill="1" applyBorder="1" applyAlignment="1">
      <alignment horizontal="left" vertical="center" wrapText="1"/>
    </xf>
    <xf numFmtId="0" fontId="50" fillId="0" borderId="0" xfId="0" applyFont="1" applyFill="1" applyAlignment="1">
      <alignment horizontal="left" vertical="center" wrapText="1"/>
    </xf>
    <xf numFmtId="0" fontId="51" fillId="0" borderId="10" xfId="0" applyFont="1" applyFill="1" applyBorder="1" applyAlignment="1">
      <alignment horizontal="center" vertical="center" wrapText="1"/>
    </xf>
    <xf numFmtId="10" fontId="52" fillId="0" borderId="10" xfId="0" applyNumberFormat="1"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84" zoomScaleNormal="84" workbookViewId="0" topLeftCell="A1">
      <pane xSplit="4" ySplit="3" topLeftCell="E20" activePane="bottomRight" state="frozen"/>
      <selection pane="bottomRight" activeCell="H24" sqref="H24"/>
    </sheetView>
  </sheetViews>
  <sheetFormatPr defaultColWidth="9.00390625" defaultRowHeight="14.25"/>
  <cols>
    <col min="1" max="1" width="9.50390625" style="10" customWidth="1"/>
    <col min="2" max="2" width="12.00390625" style="13" customWidth="1"/>
    <col min="3" max="3" width="18.00390625" style="8" customWidth="1"/>
    <col min="4" max="4" width="31.25390625" style="14" customWidth="1"/>
    <col min="5" max="5" width="35.125" style="14" customWidth="1"/>
    <col min="6" max="6" width="38.125" style="14" customWidth="1"/>
    <col min="7" max="8" width="7.875" style="15" customWidth="1"/>
    <col min="9" max="9" width="23.75390625" style="14" customWidth="1"/>
    <col min="10" max="16384" width="9.00390625" style="13" customWidth="1"/>
  </cols>
  <sheetData>
    <row r="1" spans="1:9" ht="36" customHeight="1">
      <c r="A1" s="16" t="s">
        <v>0</v>
      </c>
      <c r="B1" s="16"/>
      <c r="C1" s="16"/>
      <c r="D1" s="16"/>
      <c r="E1" s="16"/>
      <c r="F1" s="16"/>
      <c r="G1" s="16"/>
      <c r="H1" s="16"/>
      <c r="I1" s="37"/>
    </row>
    <row r="2" spans="1:9" s="8" customFormat="1" ht="27" customHeight="1">
      <c r="A2" s="17" t="s">
        <v>1</v>
      </c>
      <c r="B2" s="17"/>
      <c r="C2" s="17"/>
      <c r="D2" s="18" t="s">
        <v>2</v>
      </c>
      <c r="E2" s="18"/>
      <c r="F2" s="18"/>
      <c r="G2" s="18"/>
      <c r="H2" s="19"/>
      <c r="I2" s="38"/>
    </row>
    <row r="3" spans="1:9" s="9" customFormat="1" ht="25.5" customHeight="1">
      <c r="A3" s="20" t="s">
        <v>3</v>
      </c>
      <c r="B3" s="20" t="s">
        <v>4</v>
      </c>
      <c r="C3" s="20" t="s">
        <v>5</v>
      </c>
      <c r="D3" s="20" t="s">
        <v>6</v>
      </c>
      <c r="E3" s="20" t="s">
        <v>7</v>
      </c>
      <c r="F3" s="20" t="s">
        <v>8</v>
      </c>
      <c r="G3" s="21" t="s">
        <v>9</v>
      </c>
      <c r="H3" s="21" t="s">
        <v>10</v>
      </c>
      <c r="I3" s="39" t="s">
        <v>11</v>
      </c>
    </row>
    <row r="4" spans="1:9" s="9" customFormat="1" ht="39">
      <c r="A4" s="20" t="s">
        <v>12</v>
      </c>
      <c r="B4" s="22" t="s">
        <v>13</v>
      </c>
      <c r="C4" s="22" t="s">
        <v>14</v>
      </c>
      <c r="D4" s="23" t="s">
        <v>15</v>
      </c>
      <c r="E4" s="24" t="s">
        <v>16</v>
      </c>
      <c r="F4" s="24" t="s">
        <v>17</v>
      </c>
      <c r="G4" s="25">
        <v>2</v>
      </c>
      <c r="H4" s="25">
        <v>2</v>
      </c>
      <c r="I4" s="29" t="s">
        <v>18</v>
      </c>
    </row>
    <row r="5" spans="1:9" s="10" customFormat="1" ht="31.5" customHeight="1">
      <c r="A5" s="20"/>
      <c r="B5" s="22"/>
      <c r="C5" s="22" t="s">
        <v>19</v>
      </c>
      <c r="D5" s="23" t="s">
        <v>20</v>
      </c>
      <c r="E5" s="24" t="s">
        <v>21</v>
      </c>
      <c r="F5" s="24" t="s">
        <v>22</v>
      </c>
      <c r="G5" s="25">
        <v>2</v>
      </c>
      <c r="H5" s="25">
        <v>1</v>
      </c>
      <c r="I5" s="29" t="s">
        <v>23</v>
      </c>
    </row>
    <row r="6" spans="1:9" s="10" customFormat="1" ht="31.5" customHeight="1">
      <c r="A6" s="20"/>
      <c r="B6" s="22" t="s">
        <v>24</v>
      </c>
      <c r="C6" s="22" t="s">
        <v>25</v>
      </c>
      <c r="D6" s="23" t="s">
        <v>26</v>
      </c>
      <c r="E6" s="24" t="s">
        <v>27</v>
      </c>
      <c r="F6" s="24" t="s">
        <v>28</v>
      </c>
      <c r="G6" s="25">
        <v>1.5</v>
      </c>
      <c r="H6" s="25">
        <v>0.75</v>
      </c>
      <c r="I6" s="29" t="s">
        <v>29</v>
      </c>
    </row>
    <row r="7" spans="1:9" s="10" customFormat="1" ht="31.5" customHeight="1">
      <c r="A7" s="20"/>
      <c r="B7" s="22"/>
      <c r="C7" s="22"/>
      <c r="D7" s="23" t="s">
        <v>30</v>
      </c>
      <c r="E7" s="24"/>
      <c r="F7" s="24" t="s">
        <v>31</v>
      </c>
      <c r="G7" s="25">
        <v>1.5</v>
      </c>
      <c r="H7" s="25">
        <v>0.75</v>
      </c>
      <c r="I7" s="29" t="s">
        <v>29</v>
      </c>
    </row>
    <row r="8" spans="1:9" s="10" customFormat="1" ht="31.5" customHeight="1">
      <c r="A8" s="20"/>
      <c r="B8" s="22"/>
      <c r="C8" s="22"/>
      <c r="D8" s="23" t="s">
        <v>32</v>
      </c>
      <c r="E8" s="24"/>
      <c r="F8" s="24" t="s">
        <v>33</v>
      </c>
      <c r="G8" s="25">
        <v>1.5</v>
      </c>
      <c r="H8" s="25">
        <v>1.5</v>
      </c>
      <c r="I8" s="29" t="s">
        <v>34</v>
      </c>
    </row>
    <row r="9" spans="1:9" s="10" customFormat="1" ht="31.5" customHeight="1">
      <c r="A9" s="20"/>
      <c r="B9" s="22"/>
      <c r="C9" s="22"/>
      <c r="D9" s="23" t="s">
        <v>35</v>
      </c>
      <c r="E9" s="24"/>
      <c r="F9" s="24" t="s">
        <v>36</v>
      </c>
      <c r="G9" s="25">
        <v>1.5</v>
      </c>
      <c r="H9" s="25">
        <v>1.5</v>
      </c>
      <c r="I9" s="26" t="s">
        <v>37</v>
      </c>
    </row>
    <row r="10" spans="1:9" s="10" customFormat="1" ht="26.25" customHeight="1">
      <c r="A10" s="20"/>
      <c r="B10" s="22"/>
      <c r="C10" s="22" t="s">
        <v>38</v>
      </c>
      <c r="D10" s="23" t="s">
        <v>39</v>
      </c>
      <c r="E10" s="24" t="s">
        <v>40</v>
      </c>
      <c r="F10" s="24" t="s">
        <v>41</v>
      </c>
      <c r="G10" s="25">
        <v>1</v>
      </c>
      <c r="H10" s="25">
        <v>0.5</v>
      </c>
      <c r="I10" s="26" t="s">
        <v>42</v>
      </c>
    </row>
    <row r="11" spans="1:9" s="10" customFormat="1" ht="26.25" customHeight="1">
      <c r="A11" s="20"/>
      <c r="B11" s="22"/>
      <c r="C11" s="22"/>
      <c r="D11" s="23" t="s">
        <v>43</v>
      </c>
      <c r="E11" s="24"/>
      <c r="F11" s="24" t="s">
        <v>44</v>
      </c>
      <c r="G11" s="25">
        <v>1</v>
      </c>
      <c r="H11" s="25">
        <v>0.5</v>
      </c>
      <c r="I11" s="26" t="s">
        <v>42</v>
      </c>
    </row>
    <row r="12" spans="1:9" s="10" customFormat="1" ht="51.75">
      <c r="A12" s="20"/>
      <c r="B12" s="22"/>
      <c r="C12" s="22"/>
      <c r="D12" s="23" t="s">
        <v>45</v>
      </c>
      <c r="E12" s="24" t="s">
        <v>46</v>
      </c>
      <c r="F12" s="24" t="s">
        <v>47</v>
      </c>
      <c r="G12" s="25">
        <v>1</v>
      </c>
      <c r="H12" s="25">
        <v>0.5</v>
      </c>
      <c r="I12" s="29" t="s">
        <v>48</v>
      </c>
    </row>
    <row r="13" spans="1:9" s="10" customFormat="1" ht="29.25" customHeight="1">
      <c r="A13" s="20"/>
      <c r="B13" s="22" t="s">
        <v>49</v>
      </c>
      <c r="C13" s="22" t="s">
        <v>50</v>
      </c>
      <c r="D13" s="26" t="s">
        <v>51</v>
      </c>
      <c r="E13" s="24" t="s">
        <v>52</v>
      </c>
      <c r="F13" s="24" t="s">
        <v>53</v>
      </c>
      <c r="G13" s="25">
        <v>1</v>
      </c>
      <c r="H13" s="25">
        <v>1</v>
      </c>
      <c r="I13" s="29" t="s">
        <v>54</v>
      </c>
    </row>
    <row r="14" spans="1:9" s="10" customFormat="1" ht="29.25" customHeight="1">
      <c r="A14" s="20"/>
      <c r="B14" s="22"/>
      <c r="C14" s="22"/>
      <c r="D14" s="26" t="s">
        <v>55</v>
      </c>
      <c r="E14" s="24"/>
      <c r="F14" s="24" t="s">
        <v>56</v>
      </c>
      <c r="G14" s="25">
        <v>1</v>
      </c>
      <c r="H14" s="25">
        <v>1</v>
      </c>
      <c r="I14" s="29" t="s">
        <v>57</v>
      </c>
    </row>
    <row r="15" spans="1:9" s="10" customFormat="1" ht="29.25" customHeight="1">
      <c r="A15" s="20"/>
      <c r="B15" s="22"/>
      <c r="C15" s="22"/>
      <c r="D15" s="26" t="s">
        <v>58</v>
      </c>
      <c r="E15" s="24"/>
      <c r="F15" s="24" t="s">
        <v>59</v>
      </c>
      <c r="G15" s="25">
        <v>1</v>
      </c>
      <c r="H15" s="25">
        <v>1</v>
      </c>
      <c r="I15" s="29" t="s">
        <v>60</v>
      </c>
    </row>
    <row r="16" spans="1:9" s="10" customFormat="1" ht="29.25" customHeight="1">
      <c r="A16" s="20"/>
      <c r="B16" s="22"/>
      <c r="C16" s="22"/>
      <c r="D16" s="26" t="s">
        <v>61</v>
      </c>
      <c r="E16" s="24"/>
      <c r="F16" s="24" t="s">
        <v>62</v>
      </c>
      <c r="G16" s="25">
        <v>1</v>
      </c>
      <c r="H16" s="25">
        <v>1</v>
      </c>
      <c r="I16" s="29" t="s">
        <v>63</v>
      </c>
    </row>
    <row r="17" spans="1:9" s="10" customFormat="1" ht="37.5" customHeight="1">
      <c r="A17" s="20"/>
      <c r="B17" s="22"/>
      <c r="C17" s="22" t="s">
        <v>64</v>
      </c>
      <c r="D17" s="26" t="s">
        <v>65</v>
      </c>
      <c r="E17" s="23" t="s">
        <v>66</v>
      </c>
      <c r="F17" s="24" t="s">
        <v>67</v>
      </c>
      <c r="G17" s="25">
        <v>1.5</v>
      </c>
      <c r="H17" s="25">
        <v>1.5</v>
      </c>
      <c r="I17" s="29" t="s">
        <v>68</v>
      </c>
    </row>
    <row r="18" spans="1:9" s="10" customFormat="1" ht="37.5" customHeight="1">
      <c r="A18" s="20"/>
      <c r="B18" s="22"/>
      <c r="C18" s="22"/>
      <c r="D18" s="26" t="s">
        <v>69</v>
      </c>
      <c r="E18" s="23"/>
      <c r="F18" s="24" t="s">
        <v>70</v>
      </c>
      <c r="G18" s="25">
        <v>1.5</v>
      </c>
      <c r="H18" s="25">
        <v>1.5</v>
      </c>
      <c r="I18" s="29" t="s">
        <v>71</v>
      </c>
    </row>
    <row r="19" spans="1:9" s="10" customFormat="1" ht="64.5">
      <c r="A19" s="20" t="s">
        <v>72</v>
      </c>
      <c r="B19" s="22" t="s">
        <v>73</v>
      </c>
      <c r="C19" s="22" t="s">
        <v>74</v>
      </c>
      <c r="D19" s="23" t="s">
        <v>75</v>
      </c>
      <c r="E19" s="24" t="s">
        <v>76</v>
      </c>
      <c r="F19" s="24" t="s">
        <v>77</v>
      </c>
      <c r="G19" s="25">
        <v>3</v>
      </c>
      <c r="H19" s="25">
        <f>3*55.94%</f>
        <v>1.6782</v>
      </c>
      <c r="I19" s="29" t="s">
        <v>78</v>
      </c>
    </row>
    <row r="20" spans="1:9" s="10" customFormat="1" ht="51" customHeight="1">
      <c r="A20" s="20"/>
      <c r="B20" s="22"/>
      <c r="C20" s="22" t="s">
        <v>79</v>
      </c>
      <c r="D20" s="23" t="s">
        <v>80</v>
      </c>
      <c r="E20" s="24" t="s">
        <v>81</v>
      </c>
      <c r="F20" s="24" t="s">
        <v>82</v>
      </c>
      <c r="G20" s="25">
        <v>3</v>
      </c>
      <c r="H20" s="25">
        <v>3</v>
      </c>
      <c r="I20" s="23" t="s">
        <v>83</v>
      </c>
    </row>
    <row r="21" spans="1:9" s="10" customFormat="1" ht="39">
      <c r="A21" s="20"/>
      <c r="B21" s="22"/>
      <c r="C21" s="22" t="s">
        <v>84</v>
      </c>
      <c r="D21" s="23" t="s">
        <v>85</v>
      </c>
      <c r="E21" s="24" t="s">
        <v>86</v>
      </c>
      <c r="F21" s="24" t="s">
        <v>87</v>
      </c>
      <c r="G21" s="25">
        <v>2</v>
      </c>
      <c r="H21" s="25">
        <v>2</v>
      </c>
      <c r="I21" s="26" t="s">
        <v>88</v>
      </c>
    </row>
    <row r="22" spans="1:9" s="10" customFormat="1" ht="31.5" customHeight="1">
      <c r="A22" s="20"/>
      <c r="B22" s="22"/>
      <c r="C22" s="22"/>
      <c r="D22" s="23" t="s">
        <v>89</v>
      </c>
      <c r="E22" s="24"/>
      <c r="F22" s="24" t="s">
        <v>90</v>
      </c>
      <c r="G22" s="25">
        <v>2</v>
      </c>
      <c r="H22" s="25">
        <v>2</v>
      </c>
      <c r="I22" s="29" t="s">
        <v>91</v>
      </c>
    </row>
    <row r="23" spans="1:9" s="10" customFormat="1" ht="31.5" customHeight="1">
      <c r="A23" s="20"/>
      <c r="B23" s="22"/>
      <c r="C23" s="22"/>
      <c r="D23" s="23" t="s">
        <v>92</v>
      </c>
      <c r="E23" s="24"/>
      <c r="F23" s="24" t="s">
        <v>93</v>
      </c>
      <c r="G23" s="25">
        <v>2</v>
      </c>
      <c r="H23" s="25">
        <v>2</v>
      </c>
      <c r="I23" s="29" t="s">
        <v>94</v>
      </c>
    </row>
    <row r="24" spans="1:9" s="10" customFormat="1" ht="31.5" customHeight="1">
      <c r="A24" s="20"/>
      <c r="B24" s="22"/>
      <c r="C24" s="22"/>
      <c r="D24" s="23" t="s">
        <v>95</v>
      </c>
      <c r="E24" s="24"/>
      <c r="F24" s="24" t="s">
        <v>96</v>
      </c>
      <c r="G24" s="25">
        <v>2</v>
      </c>
      <c r="H24" s="25">
        <v>0</v>
      </c>
      <c r="I24" s="29" t="s">
        <v>97</v>
      </c>
    </row>
    <row r="25" spans="1:9" s="10" customFormat="1" ht="31.5" customHeight="1">
      <c r="A25" s="20"/>
      <c r="B25" s="22" t="s">
        <v>98</v>
      </c>
      <c r="C25" s="22" t="s">
        <v>99</v>
      </c>
      <c r="D25" s="23" t="s">
        <v>100</v>
      </c>
      <c r="E25" s="24" t="s">
        <v>101</v>
      </c>
      <c r="F25" s="24" t="s">
        <v>102</v>
      </c>
      <c r="G25" s="25">
        <v>2</v>
      </c>
      <c r="H25" s="25">
        <v>2</v>
      </c>
      <c r="I25" s="29" t="s">
        <v>103</v>
      </c>
    </row>
    <row r="26" spans="1:9" s="10" customFormat="1" ht="64.5">
      <c r="A26" s="20"/>
      <c r="B26" s="22"/>
      <c r="C26" s="22"/>
      <c r="D26" s="23" t="s">
        <v>104</v>
      </c>
      <c r="E26" s="24"/>
      <c r="F26" s="24" t="s">
        <v>105</v>
      </c>
      <c r="G26" s="25">
        <v>2</v>
      </c>
      <c r="H26" s="25">
        <v>2</v>
      </c>
      <c r="I26" s="29" t="s">
        <v>106</v>
      </c>
    </row>
    <row r="27" spans="1:9" s="10" customFormat="1" ht="38.25" customHeight="1">
      <c r="A27" s="20"/>
      <c r="B27" s="22"/>
      <c r="C27" s="22" t="s">
        <v>107</v>
      </c>
      <c r="D27" s="23" t="s">
        <v>108</v>
      </c>
      <c r="E27" s="26" t="s">
        <v>109</v>
      </c>
      <c r="F27" s="24" t="s">
        <v>110</v>
      </c>
      <c r="G27" s="25">
        <v>2</v>
      </c>
      <c r="H27" s="25">
        <v>2</v>
      </c>
      <c r="I27" s="29" t="s">
        <v>111</v>
      </c>
    </row>
    <row r="28" spans="1:9" s="10" customFormat="1" ht="38.25" customHeight="1">
      <c r="A28" s="20"/>
      <c r="B28" s="22"/>
      <c r="C28" s="22"/>
      <c r="D28" s="23" t="s">
        <v>112</v>
      </c>
      <c r="E28" s="27"/>
      <c r="F28" s="24" t="s">
        <v>113</v>
      </c>
      <c r="G28" s="25">
        <v>2</v>
      </c>
      <c r="H28" s="25">
        <v>2</v>
      </c>
      <c r="I28" s="29" t="s">
        <v>114</v>
      </c>
    </row>
    <row r="29" spans="1:9" s="10" customFormat="1" ht="33" customHeight="1">
      <c r="A29" s="20"/>
      <c r="B29" s="22"/>
      <c r="C29" s="22"/>
      <c r="D29" s="23" t="s">
        <v>115</v>
      </c>
      <c r="E29" s="27"/>
      <c r="F29" s="24" t="s">
        <v>116</v>
      </c>
      <c r="G29" s="25">
        <v>2</v>
      </c>
      <c r="H29" s="25">
        <v>2</v>
      </c>
      <c r="I29" s="29" t="s">
        <v>117</v>
      </c>
    </row>
    <row r="30" spans="1:9" s="11" customFormat="1" ht="33" customHeight="1">
      <c r="A30" s="20"/>
      <c r="B30" s="22"/>
      <c r="C30" s="22"/>
      <c r="D30" s="28" t="s">
        <v>118</v>
      </c>
      <c r="E30" s="27"/>
      <c r="F30" s="24" t="s">
        <v>119</v>
      </c>
      <c r="G30" s="25">
        <v>2</v>
      </c>
      <c r="H30" s="25">
        <v>2</v>
      </c>
      <c r="I30" s="29" t="s">
        <v>120</v>
      </c>
    </row>
    <row r="31" spans="1:9" s="10" customFormat="1" ht="60.75" customHeight="1">
      <c r="A31" s="20"/>
      <c r="B31" s="22" t="s">
        <v>121</v>
      </c>
      <c r="C31" s="22" t="s">
        <v>122</v>
      </c>
      <c r="D31" s="23" t="s">
        <v>123</v>
      </c>
      <c r="E31" s="24" t="s">
        <v>124</v>
      </c>
      <c r="F31" s="24" t="s">
        <v>125</v>
      </c>
      <c r="G31" s="25">
        <v>2</v>
      </c>
      <c r="H31" s="25">
        <v>1</v>
      </c>
      <c r="I31" s="29" t="s">
        <v>126</v>
      </c>
    </row>
    <row r="32" spans="1:9" s="10" customFormat="1" ht="77.25" customHeight="1">
      <c r="A32" s="20"/>
      <c r="B32" s="22"/>
      <c r="C32" s="22" t="s">
        <v>127</v>
      </c>
      <c r="D32" s="23" t="s">
        <v>128</v>
      </c>
      <c r="E32" s="24" t="s">
        <v>129</v>
      </c>
      <c r="F32" s="24" t="s">
        <v>130</v>
      </c>
      <c r="G32" s="25">
        <v>2</v>
      </c>
      <c r="H32" s="25">
        <v>1</v>
      </c>
      <c r="I32" s="29" t="s">
        <v>131</v>
      </c>
    </row>
    <row r="33" spans="1:9" s="10" customFormat="1" ht="78" customHeight="1">
      <c r="A33" s="20" t="s">
        <v>132</v>
      </c>
      <c r="B33" s="22" t="s">
        <v>133</v>
      </c>
      <c r="C33" s="22" t="s">
        <v>134</v>
      </c>
      <c r="D33" s="23" t="s">
        <v>135</v>
      </c>
      <c r="E33" s="24" t="s">
        <v>136</v>
      </c>
      <c r="F33" s="24" t="s">
        <v>137</v>
      </c>
      <c r="G33" s="25">
        <v>6</v>
      </c>
      <c r="H33" s="25">
        <v>6</v>
      </c>
      <c r="I33" s="29" t="s">
        <v>138</v>
      </c>
    </row>
    <row r="34" spans="1:9" s="10" customFormat="1" ht="37.5" customHeight="1">
      <c r="A34" s="20"/>
      <c r="B34" s="22"/>
      <c r="C34" s="22"/>
      <c r="D34" s="23" t="s">
        <v>139</v>
      </c>
      <c r="E34" s="23" t="s">
        <v>140</v>
      </c>
      <c r="F34" s="23" t="s">
        <v>141</v>
      </c>
      <c r="G34" s="25">
        <v>4</v>
      </c>
      <c r="H34" s="25">
        <v>4</v>
      </c>
      <c r="I34" s="29" t="s">
        <v>142</v>
      </c>
    </row>
    <row r="35" spans="1:9" s="10" customFormat="1" ht="39">
      <c r="A35" s="20"/>
      <c r="B35" s="22" t="s">
        <v>143</v>
      </c>
      <c r="C35" s="22" t="s">
        <v>144</v>
      </c>
      <c r="D35" s="23" t="s">
        <v>145</v>
      </c>
      <c r="E35" s="29" t="s">
        <v>146</v>
      </c>
      <c r="F35" s="24" t="s">
        <v>147</v>
      </c>
      <c r="G35" s="25">
        <v>2</v>
      </c>
      <c r="H35" s="25">
        <v>2</v>
      </c>
      <c r="I35" s="29" t="s">
        <v>148</v>
      </c>
    </row>
    <row r="36" spans="1:9" s="10" customFormat="1" ht="51.75" customHeight="1">
      <c r="A36" s="20"/>
      <c r="B36" s="22"/>
      <c r="C36" s="22"/>
      <c r="D36" s="23" t="s">
        <v>149</v>
      </c>
      <c r="E36" s="29"/>
      <c r="F36" s="24" t="s">
        <v>150</v>
      </c>
      <c r="G36" s="25">
        <v>5</v>
      </c>
      <c r="H36" s="25">
        <v>1</v>
      </c>
      <c r="I36" s="29" t="s">
        <v>151</v>
      </c>
    </row>
    <row r="37" spans="1:9" s="10" customFormat="1" ht="35.25" customHeight="1">
      <c r="A37" s="20"/>
      <c r="B37" s="22" t="s">
        <v>152</v>
      </c>
      <c r="C37" s="22" t="s">
        <v>153</v>
      </c>
      <c r="D37" s="23" t="s">
        <v>154</v>
      </c>
      <c r="E37" s="30" t="s">
        <v>155</v>
      </c>
      <c r="F37" s="24" t="s">
        <v>156</v>
      </c>
      <c r="G37" s="25">
        <v>3</v>
      </c>
      <c r="H37" s="25">
        <v>2.5</v>
      </c>
      <c r="I37" s="29" t="s">
        <v>157</v>
      </c>
    </row>
    <row r="38" spans="1:9" s="10" customFormat="1" ht="35.25" customHeight="1">
      <c r="A38" s="20"/>
      <c r="B38" s="22"/>
      <c r="C38" s="22" t="s">
        <v>158</v>
      </c>
      <c r="D38" s="23" t="s">
        <v>159</v>
      </c>
      <c r="E38" s="31"/>
      <c r="F38" s="24" t="s">
        <v>160</v>
      </c>
      <c r="G38" s="25">
        <v>3</v>
      </c>
      <c r="H38" s="25">
        <v>1</v>
      </c>
      <c r="I38" s="29" t="s">
        <v>161</v>
      </c>
    </row>
    <row r="39" spans="1:9" s="10" customFormat="1" ht="35.25" customHeight="1">
      <c r="A39" s="20"/>
      <c r="B39" s="22" t="s">
        <v>162</v>
      </c>
      <c r="C39" s="22" t="s">
        <v>163</v>
      </c>
      <c r="D39" s="23" t="s">
        <v>164</v>
      </c>
      <c r="E39" s="23" t="s">
        <v>165</v>
      </c>
      <c r="F39" s="23" t="s">
        <v>166</v>
      </c>
      <c r="G39" s="25">
        <v>5</v>
      </c>
      <c r="H39" s="25">
        <v>5</v>
      </c>
      <c r="I39" s="29" t="s">
        <v>167</v>
      </c>
    </row>
    <row r="40" spans="1:9" s="10" customFormat="1" ht="45" customHeight="1">
      <c r="A40" s="20" t="s">
        <v>168</v>
      </c>
      <c r="B40" s="22" t="s">
        <v>169</v>
      </c>
      <c r="C40" s="22" t="s">
        <v>170</v>
      </c>
      <c r="D40" s="23" t="s">
        <v>171</v>
      </c>
      <c r="E40" s="23" t="s">
        <v>172</v>
      </c>
      <c r="F40" s="24" t="s">
        <v>173</v>
      </c>
      <c r="G40" s="25">
        <v>4</v>
      </c>
      <c r="H40" s="25">
        <v>4</v>
      </c>
      <c r="I40" s="26" t="s">
        <v>174</v>
      </c>
    </row>
    <row r="41" spans="1:9" s="10" customFormat="1" ht="45" customHeight="1">
      <c r="A41" s="20"/>
      <c r="B41" s="22"/>
      <c r="C41" s="22"/>
      <c r="D41" s="23" t="s">
        <v>175</v>
      </c>
      <c r="E41" s="23" t="s">
        <v>176</v>
      </c>
      <c r="F41" s="24" t="s">
        <v>173</v>
      </c>
      <c r="G41" s="25">
        <v>4</v>
      </c>
      <c r="H41" s="25">
        <v>4</v>
      </c>
      <c r="I41" s="26" t="s">
        <v>177</v>
      </c>
    </row>
    <row r="42" spans="1:9" s="10" customFormat="1" ht="63.75" customHeight="1">
      <c r="A42" s="20"/>
      <c r="B42" s="22"/>
      <c r="C42" s="22"/>
      <c r="D42" s="23" t="s">
        <v>178</v>
      </c>
      <c r="E42" s="23" t="s">
        <v>179</v>
      </c>
      <c r="F42" s="24" t="s">
        <v>173</v>
      </c>
      <c r="G42" s="25">
        <v>4</v>
      </c>
      <c r="H42" s="25">
        <v>3</v>
      </c>
      <c r="I42" s="26" t="s">
        <v>180</v>
      </c>
    </row>
    <row r="43" spans="1:9" s="10" customFormat="1" ht="45" customHeight="1">
      <c r="A43" s="20"/>
      <c r="B43" s="22"/>
      <c r="C43" s="22" t="s">
        <v>181</v>
      </c>
      <c r="D43" s="23" t="s">
        <v>182</v>
      </c>
      <c r="E43" s="23" t="s">
        <v>183</v>
      </c>
      <c r="F43" s="24" t="s">
        <v>184</v>
      </c>
      <c r="G43" s="25">
        <v>5</v>
      </c>
      <c r="H43" s="25">
        <v>2.5</v>
      </c>
      <c r="I43" s="40" t="s">
        <v>185</v>
      </c>
    </row>
    <row r="44" spans="1:9" s="10" customFormat="1" ht="51" customHeight="1">
      <c r="A44" s="20" t="s">
        <v>186</v>
      </c>
      <c r="B44" s="22" t="s">
        <v>187</v>
      </c>
      <c r="C44" s="22" t="s">
        <v>188</v>
      </c>
      <c r="D44" s="23" t="s">
        <v>189</v>
      </c>
      <c r="E44" s="24" t="s">
        <v>190</v>
      </c>
      <c r="F44" s="24" t="s">
        <v>191</v>
      </c>
      <c r="G44" s="25">
        <v>3</v>
      </c>
      <c r="H44" s="25">
        <v>3</v>
      </c>
      <c r="I44" s="26" t="s">
        <v>192</v>
      </c>
    </row>
    <row r="45" spans="1:9" s="10" customFormat="1" ht="51" customHeight="1">
      <c r="A45" s="20"/>
      <c r="B45" s="22"/>
      <c r="C45" s="22" t="s">
        <v>193</v>
      </c>
      <c r="D45" s="23" t="s">
        <v>194</v>
      </c>
      <c r="E45" s="24" t="s">
        <v>195</v>
      </c>
      <c r="F45" s="24" t="s">
        <v>196</v>
      </c>
      <c r="G45" s="25">
        <v>2</v>
      </c>
      <c r="H45" s="25">
        <v>2</v>
      </c>
      <c r="I45" s="26" t="s">
        <v>197</v>
      </c>
    </row>
    <row r="46" spans="1:9" s="12" customFormat="1" ht="32.25" customHeight="1">
      <c r="A46" s="32" t="s">
        <v>198</v>
      </c>
      <c r="B46" s="33"/>
      <c r="C46" s="34"/>
      <c r="D46" s="35"/>
      <c r="E46" s="35"/>
      <c r="F46" s="35"/>
      <c r="G46" s="21">
        <f>SUM(G4:G45)</f>
        <v>100</v>
      </c>
      <c r="H46" s="21">
        <f>SUM(H4:H45)</f>
        <v>80.6782</v>
      </c>
      <c r="I46" s="29"/>
    </row>
    <row r="47" ht="15">
      <c r="A47" s="36"/>
    </row>
  </sheetData>
  <sheetProtection/>
  <mergeCells count="39">
    <mergeCell ref="A1:I1"/>
    <mergeCell ref="A2:C2"/>
    <mergeCell ref="D2:H2"/>
    <mergeCell ref="A46:C46"/>
    <mergeCell ref="A4:A18"/>
    <mergeCell ref="A19:A32"/>
    <mergeCell ref="A33:A39"/>
    <mergeCell ref="A40:A43"/>
    <mergeCell ref="A44:A45"/>
    <mergeCell ref="B4:B5"/>
    <mergeCell ref="B6:B12"/>
    <mergeCell ref="B13:B18"/>
    <mergeCell ref="B19:B24"/>
    <mergeCell ref="B25:B30"/>
    <mergeCell ref="B31:B32"/>
    <mergeCell ref="B33:B34"/>
    <mergeCell ref="B35:B36"/>
    <mergeCell ref="B37:B38"/>
    <mergeCell ref="B40:B43"/>
    <mergeCell ref="B44:B45"/>
    <mergeCell ref="C6:C9"/>
    <mergeCell ref="C10:C12"/>
    <mergeCell ref="C13:C16"/>
    <mergeCell ref="C17:C18"/>
    <mergeCell ref="C21:C24"/>
    <mergeCell ref="C25:C26"/>
    <mergeCell ref="C27:C30"/>
    <mergeCell ref="C33:C34"/>
    <mergeCell ref="C35:C36"/>
    <mergeCell ref="C40:C42"/>
    <mergeCell ref="E6:E9"/>
    <mergeCell ref="E10:E11"/>
    <mergeCell ref="E13:E16"/>
    <mergeCell ref="E17:E18"/>
    <mergeCell ref="E21:E24"/>
    <mergeCell ref="E25:E26"/>
    <mergeCell ref="E27:E30"/>
    <mergeCell ref="E35:E36"/>
    <mergeCell ref="E37:E38"/>
  </mergeCells>
  <printOptions horizontalCentered="1"/>
  <pageMargins left="0" right="0" top="0.35433070866141736" bottom="0.2755905511811024" header="0.2755905511811024" footer="0"/>
  <pageSetup horizontalDpi="600" verticalDpi="600" orientation="landscape" paperSize="9" scale="7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7"/>
  <sheetViews>
    <sheetView workbookViewId="0" topLeftCell="A1">
      <selection activeCell="B15" sqref="B15"/>
    </sheetView>
  </sheetViews>
  <sheetFormatPr defaultColWidth="8.625" defaultRowHeight="14.25"/>
  <cols>
    <col min="1" max="4" width="17.625" style="0" customWidth="1"/>
  </cols>
  <sheetData>
    <row r="1" spans="1:4" ht="28.5" customHeight="1">
      <c r="A1" s="1" t="s">
        <v>3</v>
      </c>
      <c r="B1" s="1" t="s">
        <v>199</v>
      </c>
      <c r="C1" s="2" t="s">
        <v>10</v>
      </c>
      <c r="D1" s="1" t="s">
        <v>200</v>
      </c>
    </row>
    <row r="2" spans="1:4" ht="28.5" customHeight="1">
      <c r="A2" s="3" t="s">
        <v>201</v>
      </c>
      <c r="B2" s="4">
        <v>20</v>
      </c>
      <c r="C2" s="4">
        <f>SUM('指标体系及评分表'!H4:H18)</f>
        <v>16</v>
      </c>
      <c r="D2" s="5">
        <f aca="true" t="shared" si="0" ref="D2:D7">C2/B2</f>
        <v>0.8</v>
      </c>
    </row>
    <row r="3" spans="1:4" ht="28.5" customHeight="1">
      <c r="A3" s="3" t="s">
        <v>202</v>
      </c>
      <c r="B3" s="4">
        <v>30</v>
      </c>
      <c r="C3" s="4">
        <f>SUM('指标体系及评分表'!H19:H32)</f>
        <v>24.6782</v>
      </c>
      <c r="D3" s="5">
        <f t="shared" si="0"/>
        <v>0.8226066666666667</v>
      </c>
    </row>
    <row r="4" spans="1:4" ht="28.5" customHeight="1">
      <c r="A4" s="3" t="s">
        <v>203</v>
      </c>
      <c r="B4" s="4">
        <v>25</v>
      </c>
      <c r="C4" s="4">
        <f>SUM('指标体系及评分表'!H33:H39)</f>
        <v>21.5</v>
      </c>
      <c r="D4" s="5">
        <f t="shared" si="0"/>
        <v>0.86</v>
      </c>
    </row>
    <row r="5" spans="1:4" ht="28.5" customHeight="1">
      <c r="A5" s="3" t="s">
        <v>204</v>
      </c>
      <c r="B5" s="4">
        <v>20</v>
      </c>
      <c r="C5" s="4">
        <f>SUM('指标体系及评分表'!H40:H43)</f>
        <v>13.5</v>
      </c>
      <c r="D5" s="5">
        <f t="shared" si="0"/>
        <v>0.675</v>
      </c>
    </row>
    <row r="6" spans="1:4" ht="28.5" customHeight="1">
      <c r="A6" s="3" t="s">
        <v>205</v>
      </c>
      <c r="B6" s="4">
        <v>5</v>
      </c>
      <c r="C6" s="4">
        <f>SUM('指标体系及评分表'!H44:H45)</f>
        <v>5</v>
      </c>
      <c r="D6" s="5">
        <f t="shared" si="0"/>
        <v>1</v>
      </c>
    </row>
    <row r="7" spans="1:4" ht="28.5" customHeight="1">
      <c r="A7" s="1" t="s">
        <v>206</v>
      </c>
      <c r="B7" s="6">
        <f>SUM(B2:B6)</f>
        <v>100</v>
      </c>
      <c r="C7" s="6">
        <f>SUM(C2:C6)</f>
        <v>80.6782</v>
      </c>
      <c r="D7" s="7">
        <f t="shared" si="0"/>
        <v>0.806782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不问东西</cp:lastModifiedBy>
  <cp:lastPrinted>2022-11-09T19:53:22Z</cp:lastPrinted>
  <dcterms:created xsi:type="dcterms:W3CDTF">1996-12-17T01:32:42Z</dcterms:created>
  <dcterms:modified xsi:type="dcterms:W3CDTF">2022-12-12T03:09:34Z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77B80482B3A04A8CA924914FBF19AA8B</vt:lpwstr>
  </property>
</Properties>
</file>