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绩效评价指标及评分表" sheetId="7" r:id="rId1"/>
    <sheet name="绩效目标表" sheetId="6" r:id="rId2"/>
    <sheet name="一级指标评分" sheetId="3" r:id="rId3"/>
    <sheet name="Sheet1" sheetId="8" r:id="rId4"/>
    <sheet name="Sheet2" sheetId="9" r:id="rId5"/>
  </sheets>
  <definedNames>
    <definedName name="_xlnm.Print_Area" localSheetId="0">绩效评价指标及评分表!$A$1:$I$48</definedName>
    <definedName name="_xlnm.Print_Titles" localSheetId="0">绩效评价指标及评分表!$1:$3</definedName>
  </definedNames>
  <calcPr calcId="144525"/>
</workbook>
</file>

<file path=xl/sharedStrings.xml><?xml version="1.0" encoding="utf-8"?>
<sst xmlns="http://schemas.openxmlformats.org/spreadsheetml/2006/main" count="329" uniqueCount="279">
  <si>
    <t>勐海县曼彦水库工程绩效评价指标及评分表</t>
  </si>
  <si>
    <t>总分100分，评价结果=86.5分</t>
  </si>
  <si>
    <t>评价等级：优（）、良（√）、中（）、差（）</t>
  </si>
  <si>
    <t>一级指标</t>
  </si>
  <si>
    <t>二级指标</t>
  </si>
  <si>
    <t>三级指标</t>
  </si>
  <si>
    <t>四级指标</t>
  </si>
  <si>
    <t>指标解释</t>
  </si>
  <si>
    <t>评分标准</t>
  </si>
  <si>
    <t>分值</t>
  </si>
  <si>
    <t>评价得分</t>
  </si>
  <si>
    <t>备注</t>
  </si>
  <si>
    <t>1.决策（20分）</t>
  </si>
  <si>
    <t>1.1项目立项(4分）</t>
  </si>
  <si>
    <t>1.1.1项目立项依据充分性（2分）</t>
  </si>
  <si>
    <t>1.1.1.1项目立项依据的充分性（2分）</t>
  </si>
  <si>
    <t>项目立项是否符合法律法规、相关政策、发展规划以及部门职责，用以反映和考核项目立项依据情况。</t>
  </si>
  <si>
    <t>项目立项依据充分3分，立项依据不充分1.5分，无立项依据0分。</t>
  </si>
  <si>
    <t>项目立项依据充分。</t>
  </si>
  <si>
    <t>1.1.2项目立项程序规范性（2分）</t>
  </si>
  <si>
    <t>1.1.2.1项目立项程序的规范性（2分）</t>
  </si>
  <si>
    <t>项目的申请、设立过程是否符合相关要求，用以反映和考核项目立项的规范情况。</t>
  </si>
  <si>
    <t>项目立项程序规范3分，立项依据程序不规范1.5分，无立项资料0分。</t>
  </si>
  <si>
    <t>项目立项程序规范。</t>
  </si>
  <si>
    <t>1.2绩效目标（9分）</t>
  </si>
  <si>
    <t>1.2.1绩效目标合理性（6分）</t>
  </si>
  <si>
    <t>1.2.1.1项目绩效目标设立情况（1.5分）</t>
  </si>
  <si>
    <t>项目所设定的绩效目标是否依据充分，是否符合客观实际，用以反映和考核项目绩效目标与项目实施的相符情况。</t>
  </si>
  <si>
    <t>设定绩效目标清晰、完整得1.5分，绩效目标不清晰、不完整得1分，未设定绩效目标0分。</t>
  </si>
  <si>
    <t>设定绩效目标不清晰、不完整。</t>
  </si>
  <si>
    <t>1.2.1.2项目绩效目标与实际工作内容是的相关性（1.5分）</t>
  </si>
  <si>
    <t>绩效目标与实际工作内容相关联1.5分，关联性不强1分，无关联0分。</t>
  </si>
  <si>
    <t>绩效目标与实际工作内容相关联。</t>
  </si>
  <si>
    <t>1.2.1.3项目预期产出效益和效果是否符合正常的业绩水平（1.5分）</t>
  </si>
  <si>
    <t>项目预期产出效益和效果是否有明确的数据来源依据，若有1.5分；若依据不充分1分，若无0分。</t>
  </si>
  <si>
    <t>有依据来源。</t>
  </si>
  <si>
    <t>1.2.1.4绩效目标与预算确定的项目投资额或资金量的匹配性（1.5分）</t>
  </si>
  <si>
    <t>绩效目标与预算投资额或资金量相匹配1.5分，匹配性不强1分，不匹配0分。</t>
  </si>
  <si>
    <t>绩效目标与预算投资额或资金量相匹配。</t>
  </si>
  <si>
    <t>1.2.2绩效指标明确性（3分）</t>
  </si>
  <si>
    <t>1.2.2.1绩效指标细化情况（1.5分）</t>
  </si>
  <si>
    <t>依据绩效目标设定的绩效指标是否清晰、细化、可衡量等，用以反映和考核项目绩效目标的明细化情况。</t>
  </si>
  <si>
    <t>项目绩效指标细化1.5分，部分细化0.5分，未细化0分。</t>
  </si>
  <si>
    <t>指标设置与项目实际实施情况不相符。</t>
  </si>
  <si>
    <t>1.2.2.2绩效指标量化情况（1.5分）</t>
  </si>
  <si>
    <t>项目绩效指标量化1.5分，部分量化0.5分，未量化0分。</t>
  </si>
  <si>
    <t>1.3资金投入（7分）</t>
  </si>
  <si>
    <t>1.3.1预算编制科学性（4分）</t>
  </si>
  <si>
    <t>1.3.1.1预算编制是否经过科学论证（1分）</t>
  </si>
  <si>
    <t>项目预算编制是否经过科学论证、有明确标准，资金额度与年度目标是否相适应，用以反映和考核项目预算编制的科学性、合理性情况。</t>
  </si>
  <si>
    <t>经过论证1分，未经过论证0分。</t>
  </si>
  <si>
    <t>经过论证。</t>
  </si>
  <si>
    <t>1.3.1.2预算内容与项目内容的匹配性（1分）</t>
  </si>
  <si>
    <t>预算内容与项目内容相匹配1分，不匹配0分。</t>
  </si>
  <si>
    <t>预算内容与项目内容相匹配。</t>
  </si>
  <si>
    <t>1.3.1.3预算额度测算依据的充分性（1分）</t>
  </si>
  <si>
    <t>预算额度测算依据充分，按照标准编制1分；依据一般充分0.5分；依据不充分0分。</t>
  </si>
  <si>
    <t>预算额度测算依据充分，按照标准编制。</t>
  </si>
  <si>
    <t>1.3.1.4预算确定的项目投资额或资金量与工作任务等匹配性（1分）</t>
  </si>
  <si>
    <t>预算确定的项目投资额或资金量与工作任务相匹配1分，不匹配0分。</t>
  </si>
  <si>
    <t>项目投资额或资金量与工作任务相匹配。</t>
  </si>
  <si>
    <t>1.3.2资金分配合理性（3分）</t>
  </si>
  <si>
    <t>1.3.2.1预算资金分配依据是否充分（1.5分）</t>
  </si>
  <si>
    <t>项目预算资金分配是否有测算依据，与补助单位或地方实际是否相适应，用以反映和考核项目预算资金分配的科学性、合理性情况。</t>
  </si>
  <si>
    <t>依据充分得1.5分，一般充分0.5分，不充分0分。</t>
  </si>
  <si>
    <t>依据充分。</t>
  </si>
  <si>
    <t>1.3.2.2资金分配额度是否合理，与项目单位或地方实际是否相适应（1.5分）</t>
  </si>
  <si>
    <t>分配合理得1.5分、部分合理得0.5分，不合理0分。</t>
  </si>
  <si>
    <t>分配合理，与实际完成工作任务相匹配。</t>
  </si>
  <si>
    <t>2.过程（30分）</t>
  </si>
  <si>
    <t>2.1资金管理(14分）</t>
  </si>
  <si>
    <t>2.1.1资金到位率(3分）</t>
  </si>
  <si>
    <t>2.1.1.1资金到位率=实际到位资金/预算资金*100%（3分）</t>
  </si>
  <si>
    <t>考核到位资金与预算资金的比率，用以反映和考核资金落实情况对项目实施的总体保障程度。</t>
  </si>
  <si>
    <t>得分=资金到位率*总分值（总分值为3分）。                                                 实际到位资金：一定时期（本年度或项目期）内落实到具体项目的资金。
预算资金：一定时期（本年度或项目期）内预算安排到具体项目的资金。</t>
  </si>
  <si>
    <t>资金到位率100%=实际到位资金5,000.00万元/预算资金5,000.00万元*100%。</t>
  </si>
  <si>
    <t>2.1.2预算执行率（3分）</t>
  </si>
  <si>
    <t>2.1.2.1预算执行率=实际支出资金/实际到位资金*100%。（3分）</t>
  </si>
  <si>
    <t>项目预算资金是否按照计划执行，用以反映或考核项目预算执行情况。</t>
  </si>
  <si>
    <t>实际得分=预算执行率*总分值（总分值为3分）                                                 实际支出资金：一定时期（本年度或项目期）内项目实际拨付的资金。</t>
  </si>
  <si>
    <t>实际到位资金5,000.00万元,实际支出资金5,000.00万元万元，预算执行率100%。</t>
  </si>
  <si>
    <t>2.1.3资金使用合规性（8分）</t>
  </si>
  <si>
    <t>2.1.3.1资金使用是否符合国家财经法规和财务管理制度以及有关专项资金管理办法的规定（2分）</t>
  </si>
  <si>
    <t>项目资金使用是否符合相关的财务管理制度规定，用以反映和考核项目资金的规范运行情况。</t>
  </si>
  <si>
    <t>资金使用符合规定2分，不符合规定0分。</t>
  </si>
  <si>
    <t>资金使用符合国家财经法规和财务管理制度以及有关专项资金管理办法的规定。</t>
  </si>
  <si>
    <t>2.1.3.2资金的拨付审批程序和手续的规范性（2分）</t>
  </si>
  <si>
    <t>资金的拨付审批程序和手续规范2分，部分程序缺失1分，程序不规范0分。</t>
  </si>
  <si>
    <t>资金的拨付审批程序和手续规范。</t>
  </si>
  <si>
    <t>2.1.3.3资金拨付与项目预算批复或合同规定用途的匹配性（2分）</t>
  </si>
  <si>
    <t>按照预算批复或合同规定用途使用资金2分，反之0分。</t>
  </si>
  <si>
    <t>按照预算批复规定用途使用资金。</t>
  </si>
  <si>
    <t>2.1.3.4资金列支是否存在截留、挤占、挪用、虚列支出等情况。（2分）</t>
  </si>
  <si>
    <t>不存在截留、挤占、挪用、虚列支出等情况2分，否则0分。</t>
  </si>
  <si>
    <t>不存在截留、挤占、挪用、虚列支出等情况。</t>
  </si>
  <si>
    <t>2.2组织实施（12分）</t>
  </si>
  <si>
    <t>2.2.1管理制度健全性（6分）</t>
  </si>
  <si>
    <t>2.2.1.1是否已制定或具有相应的财务、业务管理制度(3分）</t>
  </si>
  <si>
    <t>项目实施单位的财务和业务管理制度是否健全，用以反映和考核财务和业务管理制度对项目顺利实施的保障情况。</t>
  </si>
  <si>
    <t>制定项目管理制度3分，未制定项目管理制度0分。</t>
  </si>
  <si>
    <t>制定了项目管理制度。</t>
  </si>
  <si>
    <t>2.2.1.2财务和业务管理制度是否合法、合规、完整。（3分）</t>
  </si>
  <si>
    <t>1.制定的项目管理制度完善，对项目管理的具体流程、职能职责和管理制度细化3分；                                        2.制定的项目管理制度，内容粗略，无项目管理流程以及保障措施2分；                                  3.未制定项目管理制度0分。</t>
  </si>
  <si>
    <t>项目管理制度完善、细化。</t>
  </si>
  <si>
    <t>2.2.2制度执行有效性（6分）</t>
  </si>
  <si>
    <t>2.2.2.1否遵守相关法律法规和相关管理规定（2分）</t>
  </si>
  <si>
    <t>项目实施是否符合相关管理规定，用以反映和考核相关管理制度的有效执行情况。</t>
  </si>
  <si>
    <t>制度的执行到位2分；基本按照制度执行1分；未按照制度执行0分。</t>
  </si>
  <si>
    <t>制度执行到位。</t>
  </si>
  <si>
    <t>2.2.2.2项目请示及批复资料、合同书、招投标等资料是否齐全并及时归档。（2分）</t>
  </si>
  <si>
    <t>档案资料完善2分，一般完善1分，不完善0分。</t>
  </si>
  <si>
    <t>档案资料完善。</t>
  </si>
  <si>
    <t>2.2.2.3项目实施的人员条件、场地设备、信息支撑等是否落实到位。（2分）</t>
  </si>
  <si>
    <t>各项工作落实到位2分，基本到位1分，未到位0分。</t>
  </si>
  <si>
    <t>工作落实到位。</t>
  </si>
  <si>
    <t>2.3绩效管理（4分）</t>
  </si>
  <si>
    <t>2.3.1绩效运行跟踪监控制度的建立和执行（2分）</t>
  </si>
  <si>
    <t>2.3.1.1是否建立绩效运行跟踪监控制度（2分）</t>
  </si>
  <si>
    <t>项目实施单位是否根据相关文件规定建立跟踪监控制度和执行监控制度。</t>
  </si>
  <si>
    <t>建立跟踪监控制度并按制度执行2分；建立跟踪监控制度但未按制度执行1分；未建立跟踪监控制度也未按制度执行0分。</t>
  </si>
  <si>
    <t>建立了跟踪监控制度并按制度执行。</t>
  </si>
  <si>
    <t>2.3.2绩效自评报告的撰写（2分）</t>
  </si>
  <si>
    <t>2.3.2.1撰写自评报告（2分）</t>
  </si>
  <si>
    <t>项目实施单位是否根据相关文件撰写自评报告，报告内容是否完整、真实。</t>
  </si>
  <si>
    <t>撰写自评报告，报告内容完整2分；                              撰写自评报告，报告内容不完整1分；                                      撰写自评报告，报告内容不完整0分。</t>
  </si>
  <si>
    <t>自评报告内容完整。</t>
  </si>
  <si>
    <t>3.产出（25分）</t>
  </si>
  <si>
    <t>3.1产出数量（15分）</t>
  </si>
  <si>
    <t>3.1.1实际完成率（15分）</t>
  </si>
  <si>
    <t>3.1.1.1项目进度实施情况（12分）</t>
  </si>
  <si>
    <t>导流输水放空隧洞工程、闸门安装、闸室浇筑等的工程完成情况。</t>
  </si>
  <si>
    <t>2021年12月31日前完成3分，否则0分。</t>
  </si>
  <si>
    <t>闸门安装及闸室浇筑未完成。</t>
  </si>
  <si>
    <t>大坝填筑工程完成情况。</t>
  </si>
  <si>
    <t>按时完成。</t>
  </si>
  <si>
    <t>溢洪道开挖、浇筑项目完成情况。</t>
  </si>
  <si>
    <t>征地输水管道、水厂建设完成情况。</t>
  </si>
  <si>
    <t>征地输水管道未完成，水厂未开始施工。</t>
  </si>
  <si>
    <t>3.1.1.2合同签订及执行情况（3分）</t>
  </si>
  <si>
    <t>项目合同签订以及执行情况。</t>
  </si>
  <si>
    <t>每出现一个合同不规范的事宜扣1分，扣完为止。（总分3分）</t>
  </si>
  <si>
    <t>跟踪审计单位合同签订不规范。</t>
  </si>
  <si>
    <t>3.2产出质量（1分）</t>
  </si>
  <si>
    <t>3.2.1质量达标率（1分）</t>
  </si>
  <si>
    <t>3.2.1.1项目质量验收合格情况(1分）</t>
  </si>
  <si>
    <t>质量达标产出数：一定时期（本年度或项目期）内实际达到既定质量标准的产品或服务数量。既定质量标准是指项目实施单位设立绩效目标时依据计划标准、行业标准、历史标准或其他标准而设定的绩效指标值。</t>
  </si>
  <si>
    <t>阶段性验收合格1.5分，否则0分。</t>
  </si>
  <si>
    <t>阶段验收均验收合格。</t>
  </si>
  <si>
    <t>3.3产出时效（3分）</t>
  </si>
  <si>
    <t>3.3.1项目（工程）开工及时性（1.5分）</t>
  </si>
  <si>
    <t>3.3.1.1项目（工程）开工及时情况（1.5分）</t>
  </si>
  <si>
    <t>项目计划开工时间2020年2月25日。</t>
  </si>
  <si>
    <t>按时开工1.5分，否则0分。</t>
  </si>
  <si>
    <t>实际于2020年8月6日开工，未按计划时间开工。</t>
  </si>
  <si>
    <t>3.3.2完成及时性（1.5分）</t>
  </si>
  <si>
    <t>3.3.2.1.项目（工程）完工及时情况(1.5分)</t>
  </si>
  <si>
    <t>按时完成2021年度计划建设内容。</t>
  </si>
  <si>
    <t>按计划完工1.5分，否则0分。</t>
  </si>
  <si>
    <t>闸门安装及闸室浇筑、征地输水管道未完成，水厂未按计划在2021年12月31日前完成。</t>
  </si>
  <si>
    <t>3.4产出成本（6分）</t>
  </si>
  <si>
    <t>3.4.1成本节约（6分）</t>
  </si>
  <si>
    <t>3.4.1.1成本节约（3分）</t>
  </si>
  <si>
    <t>项目执行成本控制采用方式（招标、监理等）。</t>
  </si>
  <si>
    <t>每采用一种方式得1分，最高3分。</t>
  </si>
  <si>
    <t>不存在人为降低资金使用效率、增加债券资金成本。</t>
  </si>
  <si>
    <t>3.4.1.2招标程序合规性（3分）</t>
  </si>
  <si>
    <t>按照《中华人民共和国招标投标法》、《中华人民共和国招投标实施条例》的规定开展招标情况。</t>
  </si>
  <si>
    <t>招标程序合规3分，否则0分。</t>
  </si>
  <si>
    <t>程序合规。</t>
  </si>
  <si>
    <t>4.效果（20分）</t>
  </si>
  <si>
    <t>4.1项目效益（20分）</t>
  </si>
  <si>
    <t>4.1.1实施效益（16分）</t>
  </si>
  <si>
    <t>4.1.1.1经济效益（4分）</t>
  </si>
  <si>
    <t>新增、恢复、改善土地灌溉面积。</t>
  </si>
  <si>
    <t>根据绩效指标和项目调查情况酌情打分。</t>
  </si>
  <si>
    <t>4.1.1.2社会效益（4分）</t>
  </si>
  <si>
    <t>改善人民供水问题。</t>
  </si>
  <si>
    <t>4.1.1.3生态效益（4分）</t>
  </si>
  <si>
    <t>改善农村水生态环境质量，为建设西双版纳、维护生态安全的提供基本前提。</t>
  </si>
  <si>
    <t>环境评价报告及水土保持报告已通过批复，通过率100%；改善了农村水生态环境质量，为建设西双版纳、维护生态安全的提供了基本前提。</t>
  </si>
  <si>
    <t>4.1.1.4可持续性影响（4分)</t>
  </si>
  <si>
    <t>工程项目的可持续使用。</t>
  </si>
  <si>
    <t>项目设计使用年限≥20年，持续使用。</t>
  </si>
  <si>
    <t>4.1.2满意度(4分）</t>
  </si>
  <si>
    <t>4.1.2.1社会公众或服务对象满意情况（4分）</t>
  </si>
  <si>
    <t>满意程度≥90%</t>
  </si>
  <si>
    <t>达到绩效目标得4分，满意度大于90%得4分，80%-90%得2分,80%以下0分。</t>
  </si>
  <si>
    <t>绩效目标满意度为92.5%。</t>
  </si>
  <si>
    <t>5.资料提供情况（5分）</t>
  </si>
  <si>
    <t>5.1项目有关资料提供情况（5分）</t>
  </si>
  <si>
    <t>5.1.1项目资料提供的及时性（3分）</t>
  </si>
  <si>
    <t>5.1.1.1单位是否按照审计组要求时间提供资料（3分）</t>
  </si>
  <si>
    <t>资料提供及时性是指根据绩效评价工作要求，单位对评价项目资料送达所规定的时间。</t>
  </si>
  <si>
    <t>单位按照要求时间提供项目3分；单位逾期提供资料3天以内1分；否则不得分</t>
  </si>
  <si>
    <t>单位按照要求时间提供项目相关资料。</t>
  </si>
  <si>
    <t>5.1.2项目资料提供的完整性（2分）</t>
  </si>
  <si>
    <t>5.1.2.1单位是否按照审计组要求提供资料（2分）</t>
  </si>
  <si>
    <t>资料提供完整性是指根据绩效评价工作要求，单位送达的项目资料的完整程度。</t>
  </si>
  <si>
    <t>单位提供项目资料完整2分；单位提供资料基本完整1分；单位提供资料不完整0.5分；单位未提供资料0分</t>
  </si>
  <si>
    <t>项目资料提供完整。</t>
  </si>
  <si>
    <t>总分</t>
  </si>
  <si>
    <t>绩效目标实现情况统计表</t>
  </si>
  <si>
    <t>序号</t>
  </si>
  <si>
    <t>一级
指标</t>
  </si>
  <si>
    <t>指标值</t>
  </si>
  <si>
    <t>完成/达标情况</t>
  </si>
  <si>
    <t>完成/达标
结果</t>
  </si>
  <si>
    <t>产出</t>
  </si>
  <si>
    <t>产出数量</t>
  </si>
  <si>
    <t>实际完成率</t>
  </si>
  <si>
    <t>项目进度实施情况</t>
  </si>
  <si>
    <t>闸门安装、闸室浇筑未完成。</t>
  </si>
  <si>
    <t>未完成</t>
  </si>
  <si>
    <t>大坝开始填筑，填筑至729.4米。</t>
  </si>
  <si>
    <t>完成</t>
  </si>
  <si>
    <t>溢洪道完成开挖，进行混凝土浇筑。</t>
  </si>
  <si>
    <t>合同签订及执行情况</t>
  </si>
  <si>
    <t>合同签订不规范。</t>
  </si>
  <si>
    <t>全过程跟踪审计合同</t>
  </si>
  <si>
    <t>产出质量</t>
  </si>
  <si>
    <t>质量达标率</t>
  </si>
  <si>
    <t>项目质量验收合格情况</t>
  </si>
  <si>
    <t>验收合格。</t>
  </si>
  <si>
    <t>阶段验收已通过。</t>
  </si>
  <si>
    <t>达标</t>
  </si>
  <si>
    <t>产出时效</t>
  </si>
  <si>
    <t>项目（工程）开工及时性</t>
  </si>
  <si>
    <t>项目（工程）开工及时情况</t>
  </si>
  <si>
    <t>实际于2020年8月6日开工。</t>
  </si>
  <si>
    <t>完成及时性</t>
  </si>
  <si>
    <t>项目（工程）完工及时情况</t>
  </si>
  <si>
    <t>未按计划在2021年12月31日前完成阶段性目标。</t>
  </si>
  <si>
    <t>产出成本</t>
  </si>
  <si>
    <t>成本节约</t>
  </si>
  <si>
    <t>项目已执行监理制、公开招标。</t>
  </si>
  <si>
    <t>招标程序合规性</t>
  </si>
  <si>
    <t>效果</t>
  </si>
  <si>
    <t>项目效益</t>
  </si>
  <si>
    <t>实施效益</t>
  </si>
  <si>
    <t>经济效益</t>
  </si>
  <si>
    <t>社会效益</t>
  </si>
  <si>
    <t>生态效益</t>
  </si>
  <si>
    <t>环境评价报告及水土保持报告已批复，通过率100%。</t>
  </si>
  <si>
    <t>可持续性影响</t>
  </si>
  <si>
    <t>工程设计使用年限≥20年</t>
  </si>
  <si>
    <t>满意度</t>
  </si>
  <si>
    <t>社会公众或服务对象满意情况</t>
  </si>
  <si>
    <t>满意度大于90%。</t>
  </si>
  <si>
    <t>绩效评价得分情况表</t>
  </si>
  <si>
    <t>指标分值</t>
  </si>
  <si>
    <t>得分率</t>
  </si>
  <si>
    <t>决策</t>
  </si>
  <si>
    <t>过程</t>
  </si>
  <si>
    <t>资料提供</t>
  </si>
  <si>
    <t>合计</t>
  </si>
  <si>
    <t>项目立项批复文件情况表</t>
  </si>
  <si>
    <t>批复时间</t>
  </si>
  <si>
    <t>批复文件</t>
  </si>
  <si>
    <t>批复内容</t>
  </si>
  <si>
    <t>西双版纳州水利局《关于准予勐海县曼彦水库工程取水许可的行政许可书》西水许〔2017〕35号</t>
  </si>
  <si>
    <t>准予勐海县曼彦水库工程取水许可的行政许可</t>
  </si>
  <si>
    <t>勐海县人民政府《关于打洛坝区水资源利用规划的批复》海政复〔2018〕1号</t>
  </si>
  <si>
    <t>同意实施打洛坝区水资源利用规划</t>
  </si>
  <si>
    <t>西双版纳州国土资源局《关于勐海县曼彦水库工程项目建设用地预审意见》西国土发〔2018〕71号</t>
  </si>
  <si>
    <t>同意项目选址于勐海县打洛镇，用地规模应控制在25.5669公顷以内</t>
  </si>
  <si>
    <t>海县环境保护局《关于云南省勐海县曼彦水库工程建设项目环境影响报告表的批复》海环复〔2018〕3号</t>
  </si>
  <si>
    <t>同意该项目实施并提出提出认真落实《环境影响报告表》中提出各项环保对策设施等要求</t>
  </si>
  <si>
    <t>西双版纳州水利局《勐海县曼彦水库工程水土保持方案的行政许可决定书》西水许〔2018〕26号</t>
  </si>
  <si>
    <t>准予勐海县曼彦水库工程水土保持方案的行政许可（有效期两年）</t>
  </si>
  <si>
    <t>西双版纳州水利局《关于准予勐海县曼彦水库工程洪水影响评价审批的行政许可决定书》西水许〔2018〕13号</t>
  </si>
  <si>
    <t>准予勐海县曼彦水库工程洪水影响评价审批的行政许可（有效期两年）</t>
  </si>
  <si>
    <t>西双版纳州发展改革委员会《关于云南省勐海县曼彦水库工程建设项目可行性研究报告的批复》西发改地农〔2019〕251号</t>
  </si>
  <si>
    <t>批复工程概算总投资18445.94万元</t>
  </si>
  <si>
    <t>西双版纳州搬迁安置办公室《关于对&lt;勐海县曼彦水库工程可行性研究阶段建设征地与移民安置规划报告&gt;的批复》</t>
  </si>
  <si>
    <t>基本同意《勐海县曼彦水库工程可行性研究阶段建设征地与移民安置规划报告》（审定本）建设征地范围等内容</t>
  </si>
  <si>
    <t>勐海县水务局 勐海县发展和改革局《关于对勐海县曼彦水库工程初步设计报告的批复》海水务联〔2020〕3号</t>
  </si>
  <si>
    <t>批复工程概算总投资18468.58万元</t>
  </si>
  <si>
    <t>云南省林业和草原局《使用林地审核同意书》云林许准〔2021〕1108号</t>
  </si>
  <si>
    <t>同意云南省勐海县曼彦水库工程建设项目占用西双版纳州勐海县境内林地 17.3568 公顷</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</si>
</sst>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 numFmtId="178" formatCode="yyyy&quot;年&quot;m&quot;月&quot;d&quot;日&quot;;@"/>
  </numFmts>
  <fonts count="41">
    <font>
      <sz val="11"/>
      <color indexed="8"/>
      <name val="宋体"/>
      <charset val="134"/>
    </font>
    <font>
      <sz val="16"/>
      <color indexed="8"/>
      <name val="宋体"/>
      <charset val="134"/>
    </font>
    <font>
      <b/>
      <sz val="10"/>
      <color indexed="8"/>
      <name val="宋体"/>
      <charset val="134"/>
    </font>
    <font>
      <sz val="14"/>
      <color indexed="8"/>
      <name val="宋体"/>
      <charset val="134"/>
    </font>
    <font>
      <sz val="9"/>
      <color indexed="8"/>
      <name val="宋体"/>
      <charset val="134"/>
    </font>
    <font>
      <b/>
      <sz val="11"/>
      <color indexed="8"/>
      <name val="宋体"/>
      <charset val="134"/>
    </font>
    <font>
      <b/>
      <sz val="10"/>
      <color theme="1"/>
      <name val="仿宋_GB2312"/>
      <charset val="134"/>
    </font>
    <font>
      <sz val="10"/>
      <color theme="1"/>
      <name val="仿宋_GB2312"/>
      <charset val="134"/>
    </font>
    <font>
      <sz val="18"/>
      <color indexed="8"/>
      <name val="宋体"/>
      <charset val="134"/>
    </font>
    <font>
      <b/>
      <sz val="10"/>
      <color rgb="FF000000"/>
      <name val="宋体"/>
      <charset val="134"/>
    </font>
    <font>
      <sz val="10"/>
      <color indexed="8"/>
      <name val="宋体"/>
      <charset val="134"/>
    </font>
    <font>
      <b/>
      <sz val="12"/>
      <name val="宋体"/>
      <charset val="134"/>
    </font>
    <font>
      <b/>
      <sz val="10"/>
      <name val="宋体"/>
      <charset val="134"/>
    </font>
    <font>
      <sz val="10"/>
      <name val="宋体"/>
      <charset val="134"/>
    </font>
    <font>
      <sz val="12"/>
      <name val="宋体"/>
      <charset val="134"/>
    </font>
    <font>
      <b/>
      <sz val="18"/>
      <name val="仿宋_GB2312"/>
      <charset val="134"/>
    </font>
    <font>
      <b/>
      <sz val="12"/>
      <name val="仿宋_GB2312"/>
      <charset val="134"/>
    </font>
    <font>
      <b/>
      <sz val="10"/>
      <name val="仿宋_GB2312"/>
      <charset val="134"/>
    </font>
    <font>
      <sz val="10"/>
      <name val="仿宋_GB2312"/>
      <charset val="134"/>
    </font>
    <font>
      <sz val="10"/>
      <name val="楷体_GB2312"/>
      <charset val="134"/>
    </font>
    <font>
      <sz val="10"/>
      <name val="Times New Roman"/>
      <charset val="134"/>
    </font>
    <font>
      <sz val="11"/>
      <color theme="1"/>
      <name val="宋体"/>
      <charset val="134"/>
      <scheme val="minor"/>
    </font>
    <font>
      <b/>
      <sz val="15"/>
      <color theme="3"/>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21" fillId="0" borderId="0" applyFont="0" applyFill="0" applyBorder="0" applyAlignment="0" applyProtection="0">
      <alignment vertical="center"/>
    </xf>
    <xf numFmtId="0" fontId="24" fillId="6" borderId="0" applyNumberFormat="0" applyBorder="0" applyAlignment="0" applyProtection="0">
      <alignment vertical="center"/>
    </xf>
    <xf numFmtId="0" fontId="28" fillId="9" borderId="10"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4" fillId="4" borderId="0" applyNumberFormat="0" applyBorder="0" applyAlignment="0" applyProtection="0">
      <alignment vertical="center"/>
    </xf>
    <xf numFmtId="0" fontId="26" fillId="7" borderId="0" applyNumberFormat="0" applyBorder="0" applyAlignment="0" applyProtection="0">
      <alignment vertical="center"/>
    </xf>
    <xf numFmtId="43" fontId="21" fillId="0" borderId="0" applyFont="0" applyFill="0" applyBorder="0" applyAlignment="0" applyProtection="0">
      <alignment vertical="center"/>
    </xf>
    <xf numFmtId="0" fontId="29" fillId="11" borderId="0" applyNumberFormat="0" applyBorder="0" applyAlignment="0" applyProtection="0">
      <alignment vertical="center"/>
    </xf>
    <xf numFmtId="0" fontId="30" fillId="0" borderId="0" applyNumberFormat="0" applyFill="0" applyBorder="0" applyAlignment="0" applyProtection="0">
      <alignment vertical="center"/>
    </xf>
    <xf numFmtId="9" fontId="2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1" fillId="12" borderId="11" applyNumberFormat="0" applyFont="0" applyAlignment="0" applyProtection="0">
      <alignment vertical="center"/>
    </xf>
    <xf numFmtId="0" fontId="29" fillId="13"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9" applyNumberFormat="0" applyFill="0" applyAlignment="0" applyProtection="0">
      <alignment vertical="center"/>
    </xf>
    <xf numFmtId="0" fontId="35" fillId="0" borderId="9" applyNumberFormat="0" applyFill="0" applyAlignment="0" applyProtection="0">
      <alignment vertical="center"/>
    </xf>
    <xf numFmtId="0" fontId="29" fillId="10" borderId="0" applyNumberFormat="0" applyBorder="0" applyAlignment="0" applyProtection="0">
      <alignment vertical="center"/>
    </xf>
    <xf numFmtId="0" fontId="25" fillId="0" borderId="13" applyNumberFormat="0" applyFill="0" applyAlignment="0" applyProtection="0">
      <alignment vertical="center"/>
    </xf>
    <xf numFmtId="0" fontId="29" fillId="16" borderId="0" applyNumberFormat="0" applyBorder="0" applyAlignment="0" applyProtection="0">
      <alignment vertical="center"/>
    </xf>
    <xf numFmtId="0" fontId="37" fillId="17" borderId="14" applyNumberFormat="0" applyAlignment="0" applyProtection="0">
      <alignment vertical="center"/>
    </xf>
    <xf numFmtId="0" fontId="38" fillId="17" borderId="10" applyNumberFormat="0" applyAlignment="0" applyProtection="0">
      <alignment vertical="center"/>
    </xf>
    <xf numFmtId="0" fontId="39" fillId="18" borderId="15" applyNumberFormat="0" applyAlignment="0" applyProtection="0">
      <alignment vertical="center"/>
    </xf>
    <xf numFmtId="0" fontId="24" fillId="20" borderId="0" applyNumberFormat="0" applyBorder="0" applyAlignment="0" applyProtection="0">
      <alignment vertical="center"/>
    </xf>
    <xf numFmtId="0" fontId="29" fillId="21" borderId="0" applyNumberFormat="0" applyBorder="0" applyAlignment="0" applyProtection="0">
      <alignment vertical="center"/>
    </xf>
    <xf numFmtId="0" fontId="40" fillId="0" borderId="16" applyNumberFormat="0" applyFill="0" applyAlignment="0" applyProtection="0">
      <alignment vertical="center"/>
    </xf>
    <xf numFmtId="0" fontId="34" fillId="0" borderId="12" applyNumberFormat="0" applyFill="0" applyAlignment="0" applyProtection="0">
      <alignment vertical="center"/>
    </xf>
    <xf numFmtId="0" fontId="36" fillId="14" borderId="0" applyNumberFormat="0" applyBorder="0" applyAlignment="0" applyProtection="0">
      <alignment vertical="center"/>
    </xf>
    <xf numFmtId="0" fontId="27" fillId="8" borderId="0" applyNumberFormat="0" applyBorder="0" applyAlignment="0" applyProtection="0">
      <alignment vertical="center"/>
    </xf>
    <xf numFmtId="0" fontId="24" fillId="22" borderId="0" applyNumberFormat="0" applyBorder="0" applyAlignment="0" applyProtection="0">
      <alignment vertical="center"/>
    </xf>
    <xf numFmtId="0" fontId="29" fillId="24"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9" fillId="23" borderId="0" applyNumberFormat="0" applyBorder="0" applyAlignment="0" applyProtection="0">
      <alignment vertical="center"/>
    </xf>
    <xf numFmtId="0" fontId="29" fillId="28" borderId="0" applyNumberFormat="0" applyBorder="0" applyAlignment="0" applyProtection="0">
      <alignment vertical="center"/>
    </xf>
    <xf numFmtId="0" fontId="24" fillId="19" borderId="0" applyNumberFormat="0" applyBorder="0" applyAlignment="0" applyProtection="0">
      <alignment vertical="center"/>
    </xf>
    <xf numFmtId="0" fontId="24" fillId="30" borderId="0" applyNumberFormat="0" applyBorder="0" applyAlignment="0" applyProtection="0">
      <alignment vertical="center"/>
    </xf>
    <xf numFmtId="0" fontId="29" fillId="31" borderId="0" applyNumberFormat="0" applyBorder="0" applyAlignment="0" applyProtection="0">
      <alignment vertical="center"/>
    </xf>
    <xf numFmtId="0" fontId="24" fillId="32" borderId="0" applyNumberFormat="0" applyBorder="0" applyAlignment="0" applyProtection="0">
      <alignment vertical="center"/>
    </xf>
    <xf numFmtId="0" fontId="29" fillId="33" borderId="0" applyNumberFormat="0" applyBorder="0" applyAlignment="0" applyProtection="0">
      <alignment vertical="center"/>
    </xf>
    <xf numFmtId="0" fontId="29" fillId="27" borderId="0" applyNumberFormat="0" applyBorder="0" applyAlignment="0" applyProtection="0">
      <alignment vertical="center"/>
    </xf>
    <xf numFmtId="0" fontId="24" fillId="29" borderId="0" applyNumberFormat="0" applyBorder="0" applyAlignment="0" applyProtection="0">
      <alignment vertical="center"/>
    </xf>
    <xf numFmtId="0" fontId="29" fillId="15" borderId="0" applyNumberFormat="0" applyBorder="0" applyAlignment="0" applyProtection="0">
      <alignment vertical="center"/>
    </xf>
    <xf numFmtId="0" fontId="0" fillId="0" borderId="0"/>
    <xf numFmtId="0" fontId="0" fillId="0" borderId="0">
      <alignment vertical="center"/>
    </xf>
  </cellStyleXfs>
  <cellXfs count="8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78" fontId="0" fillId="0" borderId="0" xfId="0" applyNumberForma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178"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0" fontId="4" fillId="0" borderId="0" xfId="50" applyFont="1" applyFill="1" applyAlignment="1">
      <alignment horizontal="center" vertical="center"/>
    </xf>
    <xf numFmtId="0" fontId="4" fillId="0" borderId="0" xfId="50" applyFont="1" applyFill="1" applyAlignment="1">
      <alignment horizontal="center" vertical="center" wrapText="1"/>
    </xf>
    <xf numFmtId="0" fontId="4" fillId="0" borderId="0" xfId="50" applyFont="1" applyFill="1" applyAlignment="1">
      <alignment horizontal="left" vertical="center" wrapText="1"/>
    </xf>
    <xf numFmtId="0" fontId="4" fillId="0" borderId="0" xfId="50" applyFont="1" applyFill="1" applyAlignment="1">
      <alignment vertical="center" wrapText="1"/>
    </xf>
    <xf numFmtId="0" fontId="4" fillId="0" borderId="0" xfId="50" applyFont="1" applyFill="1" applyBorder="1">
      <alignment vertical="center"/>
    </xf>
    <xf numFmtId="0" fontId="8" fillId="0" borderId="0" xfId="50" applyFont="1" applyFill="1" applyAlignment="1">
      <alignment horizontal="center" vertical="center"/>
    </xf>
    <xf numFmtId="0" fontId="8" fillId="0" borderId="0" xfId="50" applyFont="1" applyFill="1" applyAlignment="1">
      <alignment horizontal="center" vertical="center" wrapText="1"/>
    </xf>
    <xf numFmtId="0" fontId="2" fillId="0" borderId="1" xfId="50" applyFont="1" applyFill="1" applyBorder="1" applyAlignment="1">
      <alignment horizontal="center" vertical="center"/>
    </xf>
    <xf numFmtId="49" fontId="2" fillId="0" borderId="1" xfId="5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10" fillId="0" borderId="1" xfId="50" applyFont="1" applyFill="1" applyBorder="1" applyAlignment="1">
      <alignment horizontal="center" vertical="center"/>
    </xf>
    <xf numFmtId="0" fontId="4" fillId="0" borderId="1" xfId="5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0" xfId="0" applyFont="1" applyFill="1" applyBorder="1" applyAlignment="1">
      <alignment vertical="center" wrapText="1"/>
    </xf>
    <xf numFmtId="0" fontId="13" fillId="0" borderId="3" xfId="0" applyFont="1" applyFill="1" applyBorder="1" applyAlignment="1">
      <alignment vertical="center" wrapText="1"/>
    </xf>
    <xf numFmtId="0" fontId="13" fillId="2" borderId="0" xfId="0" applyFont="1" applyFill="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76"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176" fontId="18" fillId="0"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76" fontId="18" fillId="2"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13" fillId="0" borderId="0" xfId="0" applyFont="1" applyFill="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5" xfId="0" applyFont="1" applyFill="1" applyBorder="1" applyAlignment="1">
      <alignment horizontal="left" vertical="center" wrapText="1"/>
    </xf>
    <xf numFmtId="31" fontId="18" fillId="0" borderId="1" xfId="0" applyNumberFormat="1"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6" xfId="0" applyFont="1" applyFill="1" applyBorder="1" applyAlignment="1">
      <alignment horizontal="left" vertical="center" wrapText="1"/>
    </xf>
    <xf numFmtId="49" fontId="13" fillId="0" borderId="1" xfId="50" applyNumberFormat="1"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20" fillId="0" borderId="0"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50" applyFont="1" applyFill="1" applyBorder="1" applyAlignment="1">
      <alignment horizontal="left" vertical="center" wrapText="1"/>
    </xf>
    <xf numFmtId="0" fontId="13" fillId="0" borderId="1" xfId="50" applyFont="1" applyFill="1" applyBorder="1" applyAlignment="1">
      <alignment horizontal="left" vertical="center" wrapText="1"/>
    </xf>
    <xf numFmtId="10" fontId="13" fillId="2" borderId="1"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4"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zoomScale="85" zoomScaleNormal="85" zoomScaleSheetLayoutView="70" workbookViewId="0">
      <pane xSplit="4" ySplit="3" topLeftCell="F31" activePane="bottomRight" state="frozen"/>
      <selection/>
      <selection pane="topRight"/>
      <selection pane="bottomLeft"/>
      <selection pane="bottomRight" activeCell="F35" sqref="F35"/>
    </sheetView>
  </sheetViews>
  <sheetFormatPr defaultColWidth="9.54166666666667" defaultRowHeight="14.25"/>
  <cols>
    <col min="1" max="1" width="8.29166666666667" style="39" customWidth="1"/>
    <col min="2" max="2" width="11.3666666666667" style="44" customWidth="1"/>
    <col min="3" max="3" width="19.0916666666667" style="45" customWidth="1"/>
    <col min="4" max="4" width="33.175" style="46" customWidth="1"/>
    <col min="5" max="5" width="39.9" style="46" customWidth="1"/>
    <col min="6" max="6" width="39.175" style="46" customWidth="1"/>
    <col min="7" max="8" width="9.05" style="47" customWidth="1"/>
    <col min="9" max="9" width="33.175" style="46" customWidth="1"/>
    <col min="10" max="16384" width="9.54166666666667" style="44"/>
  </cols>
  <sheetData>
    <row r="1" ht="36.5" customHeight="1" spans="1:9">
      <c r="A1" s="48" t="s">
        <v>0</v>
      </c>
      <c r="B1" s="48"/>
      <c r="C1" s="49"/>
      <c r="D1" s="49"/>
      <c r="E1" s="49"/>
      <c r="F1" s="49"/>
      <c r="G1" s="48"/>
      <c r="H1" s="48"/>
      <c r="I1" s="49"/>
    </row>
    <row r="2" s="37" customFormat="1" ht="27" customHeight="1" spans="1:9">
      <c r="A2" s="50" t="s">
        <v>1</v>
      </c>
      <c r="B2" s="50"/>
      <c r="C2" s="50"/>
      <c r="D2" s="50" t="s">
        <v>2</v>
      </c>
      <c r="E2" s="50"/>
      <c r="F2" s="50"/>
      <c r="G2" s="51"/>
      <c r="H2" s="52"/>
      <c r="I2" s="45"/>
    </row>
    <row r="3" s="38" customFormat="1" ht="26" customHeight="1" spans="1:9">
      <c r="A3" s="53" t="s">
        <v>3</v>
      </c>
      <c r="B3" s="53" t="s">
        <v>4</v>
      </c>
      <c r="C3" s="53" t="s">
        <v>5</v>
      </c>
      <c r="D3" s="53" t="s">
        <v>6</v>
      </c>
      <c r="E3" s="53" t="s">
        <v>7</v>
      </c>
      <c r="F3" s="53" t="s">
        <v>8</v>
      </c>
      <c r="G3" s="54" t="s">
        <v>9</v>
      </c>
      <c r="H3" s="54" t="s">
        <v>10</v>
      </c>
      <c r="I3" s="80" t="s">
        <v>11</v>
      </c>
    </row>
    <row r="4" s="38" customFormat="1" ht="24" spans="1:9">
      <c r="A4" s="53" t="s">
        <v>12</v>
      </c>
      <c r="B4" s="55" t="s">
        <v>13</v>
      </c>
      <c r="C4" s="55" t="s">
        <v>14</v>
      </c>
      <c r="D4" s="56" t="s">
        <v>15</v>
      </c>
      <c r="E4" s="56" t="s">
        <v>16</v>
      </c>
      <c r="F4" s="56" t="s">
        <v>17</v>
      </c>
      <c r="G4" s="57">
        <v>2</v>
      </c>
      <c r="H4" s="57">
        <v>2</v>
      </c>
      <c r="I4" s="61" t="s">
        <v>18</v>
      </c>
    </row>
    <row r="5" s="39" customFormat="1" ht="24" spans="1:9">
      <c r="A5" s="53"/>
      <c r="B5" s="55"/>
      <c r="C5" s="55" t="s">
        <v>19</v>
      </c>
      <c r="D5" s="56" t="s">
        <v>20</v>
      </c>
      <c r="E5" s="56" t="s">
        <v>21</v>
      </c>
      <c r="F5" s="56" t="s">
        <v>22</v>
      </c>
      <c r="G5" s="57">
        <v>2</v>
      </c>
      <c r="H5" s="57">
        <v>2</v>
      </c>
      <c r="I5" s="61" t="s">
        <v>23</v>
      </c>
    </row>
    <row r="6" s="40" customFormat="1" ht="24" spans="1:9">
      <c r="A6" s="53"/>
      <c r="B6" s="58" t="s">
        <v>24</v>
      </c>
      <c r="C6" s="58" t="s">
        <v>25</v>
      </c>
      <c r="D6" s="59" t="s">
        <v>26</v>
      </c>
      <c r="E6" s="59" t="s">
        <v>27</v>
      </c>
      <c r="F6" s="59" t="s">
        <v>28</v>
      </c>
      <c r="G6" s="60">
        <v>1.5</v>
      </c>
      <c r="H6" s="57">
        <v>1</v>
      </c>
      <c r="I6" s="81" t="s">
        <v>29</v>
      </c>
    </row>
    <row r="7" s="40" customFormat="1" ht="24" spans="1:9">
      <c r="A7" s="53"/>
      <c r="B7" s="58"/>
      <c r="C7" s="58"/>
      <c r="D7" s="59" t="s">
        <v>30</v>
      </c>
      <c r="E7" s="59"/>
      <c r="F7" s="59" t="s">
        <v>31</v>
      </c>
      <c r="G7" s="60">
        <v>1.5</v>
      </c>
      <c r="H7" s="57">
        <v>1.5</v>
      </c>
      <c r="I7" s="81" t="s">
        <v>32</v>
      </c>
    </row>
    <row r="8" s="40" customFormat="1" ht="24" spans="1:9">
      <c r="A8" s="53"/>
      <c r="B8" s="58"/>
      <c r="C8" s="58"/>
      <c r="D8" s="59" t="s">
        <v>33</v>
      </c>
      <c r="E8" s="59"/>
      <c r="F8" s="59" t="s">
        <v>34</v>
      </c>
      <c r="G8" s="60">
        <v>1.5</v>
      </c>
      <c r="H8" s="57">
        <v>1.5</v>
      </c>
      <c r="I8" s="81" t="s">
        <v>35</v>
      </c>
    </row>
    <row r="9" s="39" customFormat="1" ht="24" spans="1:9">
      <c r="A9" s="53"/>
      <c r="B9" s="55"/>
      <c r="C9" s="55"/>
      <c r="D9" s="56" t="s">
        <v>36</v>
      </c>
      <c r="E9" s="56"/>
      <c r="F9" s="56" t="s">
        <v>37</v>
      </c>
      <c r="G9" s="57">
        <v>1.5</v>
      </c>
      <c r="H9" s="57">
        <v>1.5</v>
      </c>
      <c r="I9" s="61" t="s">
        <v>38</v>
      </c>
    </row>
    <row r="10" s="39" customFormat="1" ht="24" spans="1:9">
      <c r="A10" s="53"/>
      <c r="B10" s="55"/>
      <c r="C10" s="55" t="s">
        <v>39</v>
      </c>
      <c r="D10" s="56" t="s">
        <v>40</v>
      </c>
      <c r="E10" s="56" t="s">
        <v>41</v>
      </c>
      <c r="F10" s="56" t="s">
        <v>42</v>
      </c>
      <c r="G10" s="57">
        <v>1.5</v>
      </c>
      <c r="H10" s="57">
        <v>0</v>
      </c>
      <c r="I10" s="61" t="s">
        <v>43</v>
      </c>
    </row>
    <row r="11" s="39" customFormat="1" ht="24" spans="1:9">
      <c r="A11" s="53"/>
      <c r="B11" s="55"/>
      <c r="C11" s="55"/>
      <c r="D11" s="56" t="s">
        <v>44</v>
      </c>
      <c r="E11" s="56"/>
      <c r="F11" s="56" t="s">
        <v>45</v>
      </c>
      <c r="G11" s="57">
        <v>1.5</v>
      </c>
      <c r="H11" s="57">
        <v>0</v>
      </c>
      <c r="I11" s="61" t="s">
        <v>43</v>
      </c>
    </row>
    <row r="12" s="39" customFormat="1" ht="12" spans="1:9">
      <c r="A12" s="53"/>
      <c r="B12" s="55" t="s">
        <v>46</v>
      </c>
      <c r="C12" s="55" t="s">
        <v>47</v>
      </c>
      <c r="D12" s="61" t="s">
        <v>48</v>
      </c>
      <c r="E12" s="56" t="s">
        <v>49</v>
      </c>
      <c r="F12" s="56" t="s">
        <v>50</v>
      </c>
      <c r="G12" s="57">
        <v>1</v>
      </c>
      <c r="H12" s="57">
        <v>1</v>
      </c>
      <c r="I12" s="61" t="s">
        <v>51</v>
      </c>
    </row>
    <row r="13" s="39" customFormat="1" ht="24" spans="1:9">
      <c r="A13" s="53"/>
      <c r="B13" s="55"/>
      <c r="C13" s="55"/>
      <c r="D13" s="61" t="s">
        <v>52</v>
      </c>
      <c r="E13" s="56"/>
      <c r="F13" s="56" t="s">
        <v>53</v>
      </c>
      <c r="G13" s="57">
        <v>1</v>
      </c>
      <c r="H13" s="57">
        <v>1</v>
      </c>
      <c r="I13" s="61" t="s">
        <v>54</v>
      </c>
    </row>
    <row r="14" s="39" customFormat="1" ht="24" spans="1:9">
      <c r="A14" s="53"/>
      <c r="B14" s="55"/>
      <c r="C14" s="55"/>
      <c r="D14" s="61" t="s">
        <v>55</v>
      </c>
      <c r="E14" s="56"/>
      <c r="F14" s="56" t="s">
        <v>56</v>
      </c>
      <c r="G14" s="57">
        <v>1</v>
      </c>
      <c r="H14" s="57">
        <v>1</v>
      </c>
      <c r="I14" s="61" t="s">
        <v>57</v>
      </c>
    </row>
    <row r="15" s="39" customFormat="1" ht="24" spans="1:9">
      <c r="A15" s="53"/>
      <c r="B15" s="55"/>
      <c r="C15" s="55"/>
      <c r="D15" s="61" t="s">
        <v>58</v>
      </c>
      <c r="E15" s="56"/>
      <c r="F15" s="56" t="s">
        <v>59</v>
      </c>
      <c r="G15" s="57">
        <v>1</v>
      </c>
      <c r="H15" s="57">
        <v>1</v>
      </c>
      <c r="I15" s="61" t="s">
        <v>60</v>
      </c>
    </row>
    <row r="16" s="39" customFormat="1" ht="24" spans="1:9">
      <c r="A16" s="53"/>
      <c r="B16" s="55"/>
      <c r="C16" s="55" t="s">
        <v>61</v>
      </c>
      <c r="D16" s="61" t="s">
        <v>62</v>
      </c>
      <c r="E16" s="56" t="s">
        <v>63</v>
      </c>
      <c r="F16" s="56" t="s">
        <v>64</v>
      </c>
      <c r="G16" s="57">
        <v>1.5</v>
      </c>
      <c r="H16" s="57">
        <v>1.5</v>
      </c>
      <c r="I16" s="61" t="s">
        <v>65</v>
      </c>
    </row>
    <row r="17" s="39" customFormat="1" ht="24" spans="1:9">
      <c r="A17" s="53"/>
      <c r="B17" s="55"/>
      <c r="C17" s="55"/>
      <c r="D17" s="61" t="s">
        <v>66</v>
      </c>
      <c r="E17" s="56"/>
      <c r="F17" s="56" t="s">
        <v>67</v>
      </c>
      <c r="G17" s="57">
        <v>1.5</v>
      </c>
      <c r="H17" s="57">
        <v>1.5</v>
      </c>
      <c r="I17" s="61" t="s">
        <v>68</v>
      </c>
    </row>
    <row r="18" s="39" customFormat="1" ht="60" spans="1:9">
      <c r="A18" s="53" t="s">
        <v>69</v>
      </c>
      <c r="B18" s="55" t="s">
        <v>70</v>
      </c>
      <c r="C18" s="55" t="s">
        <v>71</v>
      </c>
      <c r="D18" s="56" t="s">
        <v>72</v>
      </c>
      <c r="E18" s="56" t="s">
        <v>73</v>
      </c>
      <c r="F18" s="56" t="s">
        <v>74</v>
      </c>
      <c r="G18" s="57">
        <v>3</v>
      </c>
      <c r="H18" s="57">
        <f>3*1</f>
        <v>3</v>
      </c>
      <c r="I18" s="61" t="s">
        <v>75</v>
      </c>
    </row>
    <row r="19" s="39" customFormat="1" ht="36" spans="1:9">
      <c r="A19" s="53"/>
      <c r="B19" s="55"/>
      <c r="C19" s="55" t="s">
        <v>76</v>
      </c>
      <c r="D19" s="56" t="s">
        <v>77</v>
      </c>
      <c r="E19" s="56" t="s">
        <v>78</v>
      </c>
      <c r="F19" s="56" t="s">
        <v>79</v>
      </c>
      <c r="G19" s="57">
        <v>3</v>
      </c>
      <c r="H19" s="57">
        <f>3*1</f>
        <v>3</v>
      </c>
      <c r="I19" s="56" t="s">
        <v>80</v>
      </c>
    </row>
    <row r="20" s="39" customFormat="1" ht="36" spans="1:9">
      <c r="A20" s="53"/>
      <c r="B20" s="55"/>
      <c r="C20" s="55" t="s">
        <v>81</v>
      </c>
      <c r="D20" s="56" t="s">
        <v>82</v>
      </c>
      <c r="E20" s="56" t="s">
        <v>83</v>
      </c>
      <c r="F20" s="56" t="s">
        <v>84</v>
      </c>
      <c r="G20" s="57">
        <v>2</v>
      </c>
      <c r="H20" s="57">
        <v>2</v>
      </c>
      <c r="I20" s="61" t="s">
        <v>85</v>
      </c>
    </row>
    <row r="21" s="39" customFormat="1" ht="24" spans="1:9">
      <c r="A21" s="53"/>
      <c r="B21" s="55"/>
      <c r="C21" s="55"/>
      <c r="D21" s="56" t="s">
        <v>86</v>
      </c>
      <c r="E21" s="56"/>
      <c r="F21" s="56" t="s">
        <v>87</v>
      </c>
      <c r="G21" s="57">
        <v>2</v>
      </c>
      <c r="H21" s="57">
        <v>2</v>
      </c>
      <c r="I21" s="61" t="s">
        <v>88</v>
      </c>
    </row>
    <row r="22" s="39" customFormat="1" ht="24" spans="1:9">
      <c r="A22" s="53"/>
      <c r="B22" s="55"/>
      <c r="C22" s="55"/>
      <c r="D22" s="56" t="s">
        <v>89</v>
      </c>
      <c r="E22" s="56"/>
      <c r="F22" s="56" t="s">
        <v>90</v>
      </c>
      <c r="G22" s="57">
        <v>2</v>
      </c>
      <c r="H22" s="57">
        <v>2</v>
      </c>
      <c r="I22" s="61" t="s">
        <v>91</v>
      </c>
    </row>
    <row r="23" s="39" customFormat="1" ht="24" spans="1:9">
      <c r="A23" s="53"/>
      <c r="B23" s="55"/>
      <c r="C23" s="55"/>
      <c r="D23" s="56" t="s">
        <v>92</v>
      </c>
      <c r="E23" s="56"/>
      <c r="F23" s="56" t="s">
        <v>93</v>
      </c>
      <c r="G23" s="57">
        <v>2</v>
      </c>
      <c r="H23" s="57">
        <v>2</v>
      </c>
      <c r="I23" s="61" t="s">
        <v>94</v>
      </c>
    </row>
    <row r="24" s="40" customFormat="1" ht="24" spans="1:9">
      <c r="A24" s="53"/>
      <c r="B24" s="58" t="s">
        <v>95</v>
      </c>
      <c r="C24" s="58" t="s">
        <v>96</v>
      </c>
      <c r="D24" s="59" t="s">
        <v>97</v>
      </c>
      <c r="E24" s="59" t="s">
        <v>98</v>
      </c>
      <c r="F24" s="59" t="s">
        <v>99</v>
      </c>
      <c r="G24" s="60">
        <v>3</v>
      </c>
      <c r="H24" s="57">
        <v>3</v>
      </c>
      <c r="I24" s="81" t="s">
        <v>100</v>
      </c>
    </row>
    <row r="25" s="40" customFormat="1" ht="60" spans="1:9">
      <c r="A25" s="53"/>
      <c r="B25" s="58"/>
      <c r="C25" s="58"/>
      <c r="D25" s="59" t="s">
        <v>101</v>
      </c>
      <c r="E25" s="59"/>
      <c r="F25" s="59" t="s">
        <v>102</v>
      </c>
      <c r="G25" s="60">
        <v>3</v>
      </c>
      <c r="H25" s="57">
        <v>3</v>
      </c>
      <c r="I25" s="81" t="s">
        <v>103</v>
      </c>
    </row>
    <row r="26" s="39" customFormat="1" ht="24" spans="1:9">
      <c r="A26" s="53"/>
      <c r="B26" s="55"/>
      <c r="C26" s="55" t="s">
        <v>104</v>
      </c>
      <c r="D26" s="56" t="s">
        <v>105</v>
      </c>
      <c r="E26" s="61" t="s">
        <v>106</v>
      </c>
      <c r="F26" s="56" t="s">
        <v>107</v>
      </c>
      <c r="G26" s="57">
        <v>2</v>
      </c>
      <c r="H26" s="57">
        <v>2</v>
      </c>
      <c r="I26" s="61" t="s">
        <v>108</v>
      </c>
    </row>
    <row r="27" s="39" customFormat="1" ht="24" spans="1:9">
      <c r="A27" s="53"/>
      <c r="B27" s="55"/>
      <c r="C27" s="55"/>
      <c r="D27" s="56" t="s">
        <v>109</v>
      </c>
      <c r="E27" s="62"/>
      <c r="F27" s="56" t="s">
        <v>110</v>
      </c>
      <c r="G27" s="57">
        <v>2</v>
      </c>
      <c r="H27" s="57">
        <v>2</v>
      </c>
      <c r="I27" s="61" t="s">
        <v>111</v>
      </c>
    </row>
    <row r="28" s="41" customFormat="1" ht="24" spans="1:9">
      <c r="A28" s="53"/>
      <c r="B28" s="55"/>
      <c r="C28" s="55"/>
      <c r="D28" s="61" t="s">
        <v>112</v>
      </c>
      <c r="E28" s="62"/>
      <c r="F28" s="56" t="s">
        <v>113</v>
      </c>
      <c r="G28" s="57">
        <v>2</v>
      </c>
      <c r="H28" s="57">
        <v>2</v>
      </c>
      <c r="I28" s="61" t="s">
        <v>114</v>
      </c>
    </row>
    <row r="29" s="39" customFormat="1" ht="36" spans="1:9">
      <c r="A29" s="53"/>
      <c r="B29" s="55" t="s">
        <v>115</v>
      </c>
      <c r="C29" s="55" t="s">
        <v>116</v>
      </c>
      <c r="D29" s="56" t="s">
        <v>117</v>
      </c>
      <c r="E29" s="56" t="s">
        <v>118</v>
      </c>
      <c r="F29" s="56" t="s">
        <v>119</v>
      </c>
      <c r="G29" s="57">
        <v>2</v>
      </c>
      <c r="H29" s="57">
        <v>2</v>
      </c>
      <c r="I29" s="61" t="s">
        <v>120</v>
      </c>
    </row>
    <row r="30" s="39" customFormat="1" ht="36" spans="1:9">
      <c r="A30" s="53"/>
      <c r="B30" s="55"/>
      <c r="C30" s="55" t="s">
        <v>121</v>
      </c>
      <c r="D30" s="56" t="s">
        <v>122</v>
      </c>
      <c r="E30" s="56" t="s">
        <v>123</v>
      </c>
      <c r="F30" s="56" t="s">
        <v>124</v>
      </c>
      <c r="G30" s="57">
        <v>2</v>
      </c>
      <c r="H30" s="57">
        <v>2</v>
      </c>
      <c r="I30" s="61" t="s">
        <v>125</v>
      </c>
    </row>
    <row r="31" s="40" customFormat="1" ht="24" spans="1:9">
      <c r="A31" s="63" t="s">
        <v>126</v>
      </c>
      <c r="B31" s="64" t="s">
        <v>127</v>
      </c>
      <c r="C31" s="64" t="s">
        <v>128</v>
      </c>
      <c r="D31" s="65" t="s">
        <v>129</v>
      </c>
      <c r="E31" s="61" t="s">
        <v>130</v>
      </c>
      <c r="F31" s="61" t="s">
        <v>131</v>
      </c>
      <c r="G31" s="60">
        <v>3</v>
      </c>
      <c r="H31" s="57">
        <v>0</v>
      </c>
      <c r="I31" s="82" t="s">
        <v>132</v>
      </c>
    </row>
    <row r="32" s="40" customFormat="1" ht="15" customHeight="1" spans="1:9">
      <c r="A32" s="63"/>
      <c r="B32" s="66"/>
      <c r="C32" s="66"/>
      <c r="D32" s="65"/>
      <c r="E32" s="61" t="s">
        <v>133</v>
      </c>
      <c r="F32" s="61" t="s">
        <v>131</v>
      </c>
      <c r="G32" s="60">
        <v>3</v>
      </c>
      <c r="H32" s="57">
        <v>3</v>
      </c>
      <c r="I32" s="82" t="s">
        <v>134</v>
      </c>
    </row>
    <row r="33" s="39" customFormat="1" ht="15" customHeight="1" spans="1:9">
      <c r="A33" s="63"/>
      <c r="B33" s="66"/>
      <c r="C33" s="66"/>
      <c r="D33" s="65"/>
      <c r="E33" s="61" t="s">
        <v>135</v>
      </c>
      <c r="F33" s="61" t="s">
        <v>131</v>
      </c>
      <c r="G33" s="57">
        <v>3</v>
      </c>
      <c r="H33" s="57">
        <v>3</v>
      </c>
      <c r="I33" s="82" t="s">
        <v>134</v>
      </c>
    </row>
    <row r="34" s="40" customFormat="1" ht="15" customHeight="1" spans="1:9">
      <c r="A34" s="63"/>
      <c r="B34" s="66"/>
      <c r="C34" s="66"/>
      <c r="D34" s="65"/>
      <c r="E34" s="61" t="s">
        <v>136</v>
      </c>
      <c r="F34" s="61" t="s">
        <v>131</v>
      </c>
      <c r="G34" s="60">
        <v>3</v>
      </c>
      <c r="H34" s="57">
        <v>0</v>
      </c>
      <c r="I34" s="82" t="s">
        <v>137</v>
      </c>
    </row>
    <row r="35" s="39" customFormat="1" ht="24" spans="1:9">
      <c r="A35" s="53"/>
      <c r="B35" s="67"/>
      <c r="C35" s="67"/>
      <c r="D35" s="56" t="s">
        <v>138</v>
      </c>
      <c r="E35" s="56" t="s">
        <v>139</v>
      </c>
      <c r="F35" s="56" t="s">
        <v>140</v>
      </c>
      <c r="G35" s="57">
        <v>3</v>
      </c>
      <c r="H35" s="57">
        <v>2</v>
      </c>
      <c r="I35" s="61" t="s">
        <v>141</v>
      </c>
    </row>
    <row r="36" s="40" customFormat="1" ht="48" spans="1:9">
      <c r="A36" s="63"/>
      <c r="B36" s="68" t="s">
        <v>142</v>
      </c>
      <c r="C36" s="68" t="s">
        <v>143</v>
      </c>
      <c r="D36" s="56" t="s">
        <v>144</v>
      </c>
      <c r="E36" s="69" t="s">
        <v>145</v>
      </c>
      <c r="F36" s="56" t="s">
        <v>146</v>
      </c>
      <c r="G36" s="60">
        <v>1</v>
      </c>
      <c r="H36" s="57">
        <v>1</v>
      </c>
      <c r="I36" s="81" t="s">
        <v>147</v>
      </c>
    </row>
    <row r="37" s="40" customFormat="1" ht="24" spans="1:9">
      <c r="A37" s="53"/>
      <c r="B37" s="68" t="s">
        <v>148</v>
      </c>
      <c r="C37" s="55" t="s">
        <v>149</v>
      </c>
      <c r="D37" s="56" t="s">
        <v>150</v>
      </c>
      <c r="E37" s="70" t="s">
        <v>151</v>
      </c>
      <c r="F37" s="56" t="s">
        <v>152</v>
      </c>
      <c r="G37" s="60">
        <v>1.5</v>
      </c>
      <c r="H37" s="57">
        <v>0</v>
      </c>
      <c r="I37" s="81" t="s">
        <v>153</v>
      </c>
    </row>
    <row r="38" s="42" customFormat="1" ht="24" spans="1:9">
      <c r="A38" s="71"/>
      <c r="B38" s="72"/>
      <c r="C38" s="55" t="s">
        <v>154</v>
      </c>
      <c r="D38" s="56" t="s">
        <v>155</v>
      </c>
      <c r="E38" s="70" t="s">
        <v>156</v>
      </c>
      <c r="F38" s="56" t="s">
        <v>157</v>
      </c>
      <c r="G38" s="60">
        <v>1.5</v>
      </c>
      <c r="H38" s="57">
        <v>0</v>
      </c>
      <c r="I38" s="81" t="s">
        <v>158</v>
      </c>
    </row>
    <row r="39" s="42" customFormat="1" ht="24" spans="1:9">
      <c r="A39" s="71"/>
      <c r="B39" s="68" t="s">
        <v>159</v>
      </c>
      <c r="C39" s="68" t="s">
        <v>160</v>
      </c>
      <c r="D39" s="56" t="s">
        <v>161</v>
      </c>
      <c r="E39" s="56" t="s">
        <v>162</v>
      </c>
      <c r="F39" s="56" t="s">
        <v>163</v>
      </c>
      <c r="G39" s="60">
        <v>3</v>
      </c>
      <c r="H39" s="57">
        <v>3</v>
      </c>
      <c r="I39" s="81" t="s">
        <v>164</v>
      </c>
    </row>
    <row r="40" s="40" customFormat="1" ht="33.5" customHeight="1" spans="1:9">
      <c r="A40" s="71"/>
      <c r="B40" s="73"/>
      <c r="C40" s="73"/>
      <c r="D40" s="56" t="s">
        <v>165</v>
      </c>
      <c r="E40" s="56" t="s">
        <v>166</v>
      </c>
      <c r="F40" s="56" t="s">
        <v>167</v>
      </c>
      <c r="G40" s="60">
        <v>3</v>
      </c>
      <c r="H40" s="57">
        <v>3</v>
      </c>
      <c r="I40" s="81" t="s">
        <v>168</v>
      </c>
    </row>
    <row r="41" s="40" customFormat="1" ht="16" customHeight="1" spans="1:9">
      <c r="A41" s="53" t="s">
        <v>169</v>
      </c>
      <c r="B41" s="58" t="s">
        <v>170</v>
      </c>
      <c r="C41" s="58" t="s">
        <v>171</v>
      </c>
      <c r="D41" s="59" t="s">
        <v>172</v>
      </c>
      <c r="E41" s="59" t="s">
        <v>173</v>
      </c>
      <c r="F41" s="59" t="s">
        <v>174</v>
      </c>
      <c r="G41" s="60">
        <v>4</v>
      </c>
      <c r="H41" s="57">
        <v>4</v>
      </c>
      <c r="I41" s="81" t="s">
        <v>173</v>
      </c>
    </row>
    <row r="42" s="40" customFormat="1" ht="16" customHeight="1" spans="1:9">
      <c r="A42" s="53"/>
      <c r="B42" s="58"/>
      <c r="C42" s="58"/>
      <c r="D42" s="59" t="s">
        <v>175</v>
      </c>
      <c r="E42" s="59" t="s">
        <v>176</v>
      </c>
      <c r="F42" s="59" t="s">
        <v>174</v>
      </c>
      <c r="G42" s="60">
        <v>4</v>
      </c>
      <c r="H42" s="57">
        <v>4</v>
      </c>
      <c r="I42" s="81" t="s">
        <v>176</v>
      </c>
    </row>
    <row r="43" s="40" customFormat="1" ht="48" spans="1:9">
      <c r="A43" s="53"/>
      <c r="B43" s="58"/>
      <c r="C43" s="58"/>
      <c r="D43" s="59" t="s">
        <v>177</v>
      </c>
      <c r="E43" s="74" t="s">
        <v>178</v>
      </c>
      <c r="F43" s="59" t="s">
        <v>174</v>
      </c>
      <c r="G43" s="60">
        <v>4</v>
      </c>
      <c r="H43" s="57">
        <v>4</v>
      </c>
      <c r="I43" s="83" t="s">
        <v>179</v>
      </c>
    </row>
    <row r="44" s="40" customFormat="1" ht="19" customHeight="1" spans="1:9">
      <c r="A44" s="53"/>
      <c r="B44" s="58"/>
      <c r="C44" s="58"/>
      <c r="D44" s="59" t="s">
        <v>180</v>
      </c>
      <c r="E44" s="61" t="s">
        <v>181</v>
      </c>
      <c r="F44" s="56" t="s">
        <v>174</v>
      </c>
      <c r="G44" s="57">
        <v>4</v>
      </c>
      <c r="H44" s="57">
        <v>4</v>
      </c>
      <c r="I44" s="83" t="s">
        <v>182</v>
      </c>
    </row>
    <row r="45" s="40" customFormat="1" ht="24" spans="1:9">
      <c r="A45" s="53"/>
      <c r="B45" s="58"/>
      <c r="C45" s="58" t="s">
        <v>183</v>
      </c>
      <c r="D45" s="59" t="s">
        <v>184</v>
      </c>
      <c r="E45" s="59" t="s">
        <v>185</v>
      </c>
      <c r="F45" s="59" t="s">
        <v>186</v>
      </c>
      <c r="G45" s="60">
        <v>4</v>
      </c>
      <c r="H45" s="57">
        <v>4</v>
      </c>
      <c r="I45" s="84" t="s">
        <v>187</v>
      </c>
    </row>
    <row r="46" s="39" customFormat="1" ht="24" spans="1:9">
      <c r="A46" s="53" t="s">
        <v>188</v>
      </c>
      <c r="B46" s="55" t="s">
        <v>189</v>
      </c>
      <c r="C46" s="55" t="s">
        <v>190</v>
      </c>
      <c r="D46" s="56" t="s">
        <v>191</v>
      </c>
      <c r="E46" s="56" t="s">
        <v>192</v>
      </c>
      <c r="F46" s="56" t="s">
        <v>193</v>
      </c>
      <c r="G46" s="57">
        <v>3</v>
      </c>
      <c r="H46" s="57">
        <v>3</v>
      </c>
      <c r="I46" s="61" t="s">
        <v>194</v>
      </c>
    </row>
    <row r="47" s="39" customFormat="1" ht="24" spans="1:9">
      <c r="A47" s="53"/>
      <c r="B47" s="55"/>
      <c r="C47" s="55" t="s">
        <v>195</v>
      </c>
      <c r="D47" s="56" t="s">
        <v>196</v>
      </c>
      <c r="E47" s="56" t="s">
        <v>197</v>
      </c>
      <c r="F47" s="56" t="s">
        <v>198</v>
      </c>
      <c r="G47" s="57">
        <v>2</v>
      </c>
      <c r="H47" s="57">
        <v>2</v>
      </c>
      <c r="I47" s="61" t="s">
        <v>199</v>
      </c>
    </row>
    <row r="48" s="43" customFormat="1" ht="32.5" customHeight="1" spans="1:9">
      <c r="A48" s="75" t="s">
        <v>200</v>
      </c>
      <c r="B48" s="76"/>
      <c r="C48" s="77"/>
      <c r="D48" s="77"/>
      <c r="E48" s="77"/>
      <c r="F48" s="78"/>
      <c r="G48" s="54">
        <f>SUM(G4:G47)</f>
        <v>100</v>
      </c>
      <c r="H48" s="54">
        <f>SUM(H4:H47)</f>
        <v>86.5</v>
      </c>
      <c r="I48" s="61"/>
    </row>
    <row r="49" spans="1:1">
      <c r="A49" s="79"/>
    </row>
  </sheetData>
  <mergeCells count="38">
    <mergeCell ref="A1:I1"/>
    <mergeCell ref="A2:C2"/>
    <mergeCell ref="D2:H2"/>
    <mergeCell ref="A48:F48"/>
    <mergeCell ref="A4:A17"/>
    <mergeCell ref="A18:A30"/>
    <mergeCell ref="A31:A40"/>
    <mergeCell ref="A41:A45"/>
    <mergeCell ref="A46:A47"/>
    <mergeCell ref="B4:B5"/>
    <mergeCell ref="B6:B11"/>
    <mergeCell ref="B12:B17"/>
    <mergeCell ref="B18:B23"/>
    <mergeCell ref="B24:B28"/>
    <mergeCell ref="B29:B30"/>
    <mergeCell ref="B31:B35"/>
    <mergeCell ref="B37:B38"/>
    <mergeCell ref="B39:B40"/>
    <mergeCell ref="B41:B45"/>
    <mergeCell ref="B46:B47"/>
    <mergeCell ref="C6:C9"/>
    <mergeCell ref="C10:C11"/>
    <mergeCell ref="C12:C15"/>
    <mergeCell ref="C16:C17"/>
    <mergeCell ref="C20:C23"/>
    <mergeCell ref="C24:C25"/>
    <mergeCell ref="C26:C28"/>
    <mergeCell ref="C31:C35"/>
    <mergeCell ref="C39:C40"/>
    <mergeCell ref="C41:C44"/>
    <mergeCell ref="D31:D34"/>
    <mergeCell ref="E6:E9"/>
    <mergeCell ref="E10:E11"/>
    <mergeCell ref="E12:E15"/>
    <mergeCell ref="E16:E17"/>
    <mergeCell ref="E20:E23"/>
    <mergeCell ref="E24:E25"/>
    <mergeCell ref="E26:E28"/>
  </mergeCells>
  <printOptions horizontalCentered="1"/>
  <pageMargins left="0.156944444444444" right="0.118055555555556" top="0.354166666666667" bottom="0.275" header="0.275" footer="0"/>
  <pageSetup paperSize="9" scale="73" fitToHeight="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workbookViewId="0">
      <selection activeCell="F9" sqref="F9"/>
    </sheetView>
  </sheetViews>
  <sheetFormatPr defaultColWidth="9" defaultRowHeight="20.15" customHeight="1"/>
  <cols>
    <col min="1" max="1" width="3.9" style="21" customWidth="1"/>
    <col min="2" max="2" width="4.45" style="21" customWidth="1"/>
    <col min="3" max="3" width="8.03333333333333" style="22" customWidth="1"/>
    <col min="4" max="4" width="9.96666666666667" style="22" customWidth="1"/>
    <col min="5" max="5" width="13.1416666666667" style="23" customWidth="1"/>
    <col min="6" max="6" width="28.95" style="23" customWidth="1"/>
    <col min="7" max="7" width="23.6333333333333" style="23" customWidth="1"/>
    <col min="8" max="8" width="9.025" style="21" customWidth="1"/>
    <col min="9" max="9" width="9.24166666666667" style="24" customWidth="1"/>
    <col min="10" max="16384" width="9" style="25"/>
  </cols>
  <sheetData>
    <row r="1" ht="41" customHeight="1" spans="1:9">
      <c r="A1" s="26" t="s">
        <v>201</v>
      </c>
      <c r="B1" s="26"/>
      <c r="C1" s="27"/>
      <c r="D1" s="27"/>
      <c r="E1" s="27"/>
      <c r="F1" s="26"/>
      <c r="G1" s="27"/>
      <c r="H1" s="26"/>
      <c r="I1" s="26"/>
    </row>
    <row r="2" ht="26" customHeight="1" spans="1:9">
      <c r="A2" s="28" t="s">
        <v>202</v>
      </c>
      <c r="B2" s="29" t="s">
        <v>203</v>
      </c>
      <c r="C2" s="29" t="s">
        <v>4</v>
      </c>
      <c r="D2" s="29" t="s">
        <v>5</v>
      </c>
      <c r="E2" s="29" t="s">
        <v>6</v>
      </c>
      <c r="F2" s="29" t="s">
        <v>204</v>
      </c>
      <c r="G2" s="30" t="s">
        <v>205</v>
      </c>
      <c r="H2" s="31" t="s">
        <v>206</v>
      </c>
      <c r="I2" s="30" t="s">
        <v>11</v>
      </c>
    </row>
    <row r="3" ht="22.5" spans="1:9">
      <c r="A3" s="32">
        <v>1</v>
      </c>
      <c r="B3" s="32" t="s">
        <v>207</v>
      </c>
      <c r="C3" s="33" t="s">
        <v>208</v>
      </c>
      <c r="D3" s="33" t="s">
        <v>209</v>
      </c>
      <c r="E3" s="34" t="s">
        <v>210</v>
      </c>
      <c r="F3" s="34" t="s">
        <v>130</v>
      </c>
      <c r="G3" s="34" t="s">
        <v>211</v>
      </c>
      <c r="H3" s="35" t="s">
        <v>212</v>
      </c>
      <c r="I3" s="36"/>
    </row>
    <row r="4" ht="13.5" spans="1:9">
      <c r="A4" s="32">
        <v>2</v>
      </c>
      <c r="B4" s="32"/>
      <c r="C4" s="33"/>
      <c r="D4" s="33"/>
      <c r="E4" s="34"/>
      <c r="F4" s="34" t="s">
        <v>133</v>
      </c>
      <c r="G4" s="34" t="s">
        <v>213</v>
      </c>
      <c r="H4" s="35" t="s">
        <v>214</v>
      </c>
      <c r="I4" s="36"/>
    </row>
    <row r="5" ht="22.5" spans="1:9">
      <c r="A5" s="32">
        <v>3</v>
      </c>
      <c r="B5" s="32"/>
      <c r="C5" s="33"/>
      <c r="D5" s="33"/>
      <c r="E5" s="34"/>
      <c r="F5" s="34" t="s">
        <v>135</v>
      </c>
      <c r="G5" s="34" t="s">
        <v>215</v>
      </c>
      <c r="H5" s="35" t="s">
        <v>214</v>
      </c>
      <c r="I5" s="36"/>
    </row>
    <row r="6" ht="22.5" spans="1:9">
      <c r="A6" s="32">
        <v>4</v>
      </c>
      <c r="B6" s="32"/>
      <c r="C6" s="33"/>
      <c r="D6" s="33"/>
      <c r="E6" s="34"/>
      <c r="F6" s="34" t="s">
        <v>136</v>
      </c>
      <c r="G6" s="34" t="s">
        <v>137</v>
      </c>
      <c r="H6" s="35" t="s">
        <v>212</v>
      </c>
      <c r="I6" s="36"/>
    </row>
    <row r="7" ht="22.5" spans="1:9">
      <c r="A7" s="32">
        <v>5</v>
      </c>
      <c r="B7" s="32"/>
      <c r="C7" s="33"/>
      <c r="D7" s="33"/>
      <c r="E7" s="34" t="s">
        <v>216</v>
      </c>
      <c r="F7" s="34" t="s">
        <v>139</v>
      </c>
      <c r="G7" s="34" t="s">
        <v>217</v>
      </c>
      <c r="H7" s="35" t="s">
        <v>212</v>
      </c>
      <c r="I7" s="36" t="s">
        <v>218</v>
      </c>
    </row>
    <row r="8" ht="22.5" spans="1:9">
      <c r="A8" s="32">
        <v>6</v>
      </c>
      <c r="B8" s="32"/>
      <c r="C8" s="33" t="s">
        <v>219</v>
      </c>
      <c r="D8" s="33" t="s">
        <v>220</v>
      </c>
      <c r="E8" s="34" t="s">
        <v>221</v>
      </c>
      <c r="F8" s="34" t="s">
        <v>222</v>
      </c>
      <c r="G8" s="34" t="s">
        <v>223</v>
      </c>
      <c r="H8" s="35" t="s">
        <v>224</v>
      </c>
      <c r="I8" s="36"/>
    </row>
    <row r="9" ht="22.5" spans="1:9">
      <c r="A9" s="32">
        <v>7</v>
      </c>
      <c r="B9" s="32"/>
      <c r="C9" s="33" t="s">
        <v>225</v>
      </c>
      <c r="D9" s="33" t="s">
        <v>226</v>
      </c>
      <c r="E9" s="34" t="s">
        <v>227</v>
      </c>
      <c r="F9" s="34" t="s">
        <v>151</v>
      </c>
      <c r="G9" s="34" t="s">
        <v>228</v>
      </c>
      <c r="H9" s="35" t="s">
        <v>212</v>
      </c>
      <c r="I9" s="36"/>
    </row>
    <row r="10" ht="22.5" spans="1:9">
      <c r="A10" s="32">
        <v>8</v>
      </c>
      <c r="B10" s="32"/>
      <c r="C10" s="33"/>
      <c r="D10" s="33" t="s">
        <v>229</v>
      </c>
      <c r="E10" s="34" t="s">
        <v>230</v>
      </c>
      <c r="F10" s="34" t="s">
        <v>156</v>
      </c>
      <c r="G10" s="34" t="s">
        <v>231</v>
      </c>
      <c r="H10" s="35" t="s">
        <v>212</v>
      </c>
      <c r="I10" s="36"/>
    </row>
    <row r="11" ht="22.5" spans="1:9">
      <c r="A11" s="32">
        <v>9</v>
      </c>
      <c r="B11" s="32"/>
      <c r="C11" s="33" t="s">
        <v>232</v>
      </c>
      <c r="D11" s="33" t="s">
        <v>233</v>
      </c>
      <c r="E11" s="34" t="s">
        <v>233</v>
      </c>
      <c r="F11" s="34" t="s">
        <v>162</v>
      </c>
      <c r="G11" s="34" t="s">
        <v>234</v>
      </c>
      <c r="H11" s="35" t="s">
        <v>224</v>
      </c>
      <c r="I11" s="36"/>
    </row>
    <row r="12" ht="33.75" spans="1:9">
      <c r="A12" s="32">
        <v>10</v>
      </c>
      <c r="B12" s="32"/>
      <c r="C12" s="33"/>
      <c r="D12" s="33"/>
      <c r="E12" s="34" t="s">
        <v>235</v>
      </c>
      <c r="F12" s="34" t="s">
        <v>166</v>
      </c>
      <c r="G12" s="34" t="s">
        <v>168</v>
      </c>
      <c r="H12" s="35" t="s">
        <v>224</v>
      </c>
      <c r="I12" s="36"/>
    </row>
    <row r="13" ht="13.5" spans="1:9">
      <c r="A13" s="32">
        <v>11</v>
      </c>
      <c r="B13" s="32" t="s">
        <v>236</v>
      </c>
      <c r="C13" s="33" t="s">
        <v>237</v>
      </c>
      <c r="D13" s="33" t="s">
        <v>238</v>
      </c>
      <c r="E13" s="34" t="s">
        <v>239</v>
      </c>
      <c r="F13" s="34" t="s">
        <v>173</v>
      </c>
      <c r="G13" s="34" t="s">
        <v>173</v>
      </c>
      <c r="H13" s="35" t="s">
        <v>224</v>
      </c>
      <c r="I13" s="36"/>
    </row>
    <row r="14" ht="13.5" spans="1:9">
      <c r="A14" s="32">
        <v>12</v>
      </c>
      <c r="B14" s="32"/>
      <c r="C14" s="33"/>
      <c r="D14" s="33"/>
      <c r="E14" s="34" t="s">
        <v>240</v>
      </c>
      <c r="F14" s="34" t="s">
        <v>176</v>
      </c>
      <c r="G14" s="34" t="s">
        <v>176</v>
      </c>
      <c r="H14" s="35" t="s">
        <v>224</v>
      </c>
      <c r="I14" s="36"/>
    </row>
    <row r="15" ht="22.5" spans="1:9">
      <c r="A15" s="32">
        <v>13</v>
      </c>
      <c r="B15" s="32"/>
      <c r="C15" s="33"/>
      <c r="D15" s="33"/>
      <c r="E15" s="34" t="s">
        <v>241</v>
      </c>
      <c r="F15" s="34" t="s">
        <v>178</v>
      </c>
      <c r="G15" s="34" t="s">
        <v>242</v>
      </c>
      <c r="H15" s="35" t="s">
        <v>224</v>
      </c>
      <c r="I15" s="36"/>
    </row>
    <row r="16" ht="13.5" spans="1:9">
      <c r="A16" s="32">
        <v>14</v>
      </c>
      <c r="B16" s="32"/>
      <c r="C16" s="33"/>
      <c r="D16" s="33"/>
      <c r="E16" s="34" t="s">
        <v>243</v>
      </c>
      <c r="F16" s="34" t="s">
        <v>181</v>
      </c>
      <c r="G16" s="34" t="s">
        <v>244</v>
      </c>
      <c r="H16" s="35" t="s">
        <v>224</v>
      </c>
      <c r="I16" s="36"/>
    </row>
    <row r="17" ht="22.5" spans="1:9">
      <c r="A17" s="32">
        <v>15</v>
      </c>
      <c r="B17" s="32"/>
      <c r="C17" s="33"/>
      <c r="D17" s="33" t="s">
        <v>245</v>
      </c>
      <c r="E17" s="34" t="s">
        <v>246</v>
      </c>
      <c r="F17" s="34" t="s">
        <v>185</v>
      </c>
      <c r="G17" s="34" t="s">
        <v>247</v>
      </c>
      <c r="H17" s="35" t="s">
        <v>224</v>
      </c>
      <c r="I17" s="36"/>
    </row>
  </sheetData>
  <mergeCells count="11">
    <mergeCell ref="A1:I1"/>
    <mergeCell ref="B3:B12"/>
    <mergeCell ref="B13:B17"/>
    <mergeCell ref="C3:C7"/>
    <mergeCell ref="C9:C10"/>
    <mergeCell ref="C11:C12"/>
    <mergeCell ref="C13:C17"/>
    <mergeCell ref="D3:D7"/>
    <mergeCell ref="D11:D12"/>
    <mergeCell ref="D13:D16"/>
    <mergeCell ref="E3:E6"/>
  </mergeCells>
  <printOptions horizontalCentered="1"/>
  <pageMargins left="0.708661417322835" right="0.708661417322835" top="0.393700787401575" bottom="0.393700787401575" header="0.196850393700787" footer="0.196850393700787"/>
  <pageSetup paperSize="9" scale="64"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zoomScale="115" zoomScaleNormal="115" workbookViewId="0">
      <selection activeCell="D19" sqref="D19"/>
    </sheetView>
  </sheetViews>
  <sheetFormatPr defaultColWidth="9" defaultRowHeight="13.5" outlineLevelRow="7" outlineLevelCol="3"/>
  <cols>
    <col min="1" max="4" width="18.3666666666667" customWidth="1"/>
  </cols>
  <sheetData>
    <row r="1" ht="22" customHeight="1" spans="1:4">
      <c r="A1" s="13" t="s">
        <v>248</v>
      </c>
      <c r="B1" s="13"/>
      <c r="C1" s="13"/>
      <c r="D1" s="13"/>
    </row>
    <row r="2" ht="15" customHeight="1" spans="1:4">
      <c r="A2" s="14" t="s">
        <v>3</v>
      </c>
      <c r="B2" s="14" t="s">
        <v>249</v>
      </c>
      <c r="C2" s="15" t="s">
        <v>10</v>
      </c>
      <c r="D2" s="14" t="s">
        <v>250</v>
      </c>
    </row>
    <row r="3" ht="15" customHeight="1" spans="1:4">
      <c r="A3" s="16" t="s">
        <v>251</v>
      </c>
      <c r="B3" s="17">
        <v>20</v>
      </c>
      <c r="C3" s="17">
        <v>16.5</v>
      </c>
      <c r="D3" s="18">
        <f t="shared" ref="D3:D8" si="0">C3/B3</f>
        <v>0.825</v>
      </c>
    </row>
    <row r="4" ht="15" customHeight="1" spans="1:4">
      <c r="A4" s="16" t="s">
        <v>252</v>
      </c>
      <c r="B4" s="17">
        <v>30</v>
      </c>
      <c r="C4" s="17">
        <v>30</v>
      </c>
      <c r="D4" s="18">
        <f t="shared" si="0"/>
        <v>1</v>
      </c>
    </row>
    <row r="5" ht="15" customHeight="1" spans="1:4">
      <c r="A5" s="16" t="s">
        <v>207</v>
      </c>
      <c r="B5" s="17">
        <v>25</v>
      </c>
      <c r="C5" s="17">
        <v>15</v>
      </c>
      <c r="D5" s="18">
        <f t="shared" si="0"/>
        <v>0.6</v>
      </c>
    </row>
    <row r="6" ht="15" customHeight="1" spans="1:4">
      <c r="A6" s="16" t="s">
        <v>236</v>
      </c>
      <c r="B6" s="17">
        <v>20</v>
      </c>
      <c r="C6" s="17">
        <v>20</v>
      </c>
      <c r="D6" s="18">
        <f t="shared" si="0"/>
        <v>1</v>
      </c>
    </row>
    <row r="7" ht="15" customHeight="1" spans="1:4">
      <c r="A7" s="16" t="s">
        <v>253</v>
      </c>
      <c r="B7" s="17">
        <v>5</v>
      </c>
      <c r="C7" s="17">
        <v>5</v>
      </c>
      <c r="D7" s="18">
        <f t="shared" si="0"/>
        <v>1</v>
      </c>
    </row>
    <row r="8" ht="15" customHeight="1" spans="1:4">
      <c r="A8" s="14" t="s">
        <v>254</v>
      </c>
      <c r="B8" s="19">
        <f>SUM(B3:B7)</f>
        <v>100</v>
      </c>
      <c r="C8" s="19">
        <f>SUM(C3:C7)</f>
        <v>86.5</v>
      </c>
      <c r="D8" s="20">
        <f t="shared" si="0"/>
        <v>0.865</v>
      </c>
    </row>
  </sheetData>
  <mergeCells count="1">
    <mergeCell ref="A1:D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C5" sqref="C5"/>
    </sheetView>
  </sheetViews>
  <sheetFormatPr defaultColWidth="9" defaultRowHeight="13.5" outlineLevelCol="3"/>
  <cols>
    <col min="1" max="1" width="4.81666666666667" style="4" customWidth="1"/>
    <col min="2" max="2" width="13.3416666666667" style="5" customWidth="1"/>
    <col min="3" max="3" width="46.3333333333333" style="4" customWidth="1"/>
    <col min="4" max="4" width="35.45" style="4" customWidth="1"/>
  </cols>
  <sheetData>
    <row r="1" s="1" customFormat="1" ht="32" customHeight="1" spans="1:4">
      <c r="A1" s="6" t="s">
        <v>255</v>
      </c>
      <c r="B1" s="6"/>
      <c r="C1" s="6"/>
      <c r="D1" s="6"/>
    </row>
    <row r="2" s="2" customFormat="1" ht="21" customHeight="1" spans="1:4">
      <c r="A2" s="7" t="s">
        <v>202</v>
      </c>
      <c r="B2" s="8" t="s">
        <v>256</v>
      </c>
      <c r="C2" s="7" t="s">
        <v>257</v>
      </c>
      <c r="D2" s="7" t="s">
        <v>258</v>
      </c>
    </row>
    <row r="3" s="3" customFormat="1" ht="28" customHeight="1" spans="1:4">
      <c r="A3" s="9">
        <v>1</v>
      </c>
      <c r="B3" s="10">
        <v>43070</v>
      </c>
      <c r="C3" s="9" t="s">
        <v>259</v>
      </c>
      <c r="D3" s="11" t="s">
        <v>260</v>
      </c>
    </row>
    <row r="4" s="3" customFormat="1" ht="28" customHeight="1" spans="1:4">
      <c r="A4" s="9">
        <v>2</v>
      </c>
      <c r="B4" s="10">
        <v>43103</v>
      </c>
      <c r="C4" s="9" t="s">
        <v>261</v>
      </c>
      <c r="D4" s="11" t="s">
        <v>262</v>
      </c>
    </row>
    <row r="5" s="3" customFormat="1" ht="28" customHeight="1" spans="1:4">
      <c r="A5" s="9">
        <v>3</v>
      </c>
      <c r="B5" s="10">
        <v>43301</v>
      </c>
      <c r="C5" s="9" t="s">
        <v>263</v>
      </c>
      <c r="D5" s="11" t="s">
        <v>264</v>
      </c>
    </row>
    <row r="6" s="3" customFormat="1" ht="28" customHeight="1" spans="1:4">
      <c r="A6" s="9">
        <v>4</v>
      </c>
      <c r="B6" s="10">
        <v>43333</v>
      </c>
      <c r="C6" s="9" t="s">
        <v>265</v>
      </c>
      <c r="D6" s="11" t="s">
        <v>266</v>
      </c>
    </row>
    <row r="7" s="3" customFormat="1" ht="28" customHeight="1" spans="1:4">
      <c r="A7" s="9">
        <v>5</v>
      </c>
      <c r="B7" s="10">
        <v>43434</v>
      </c>
      <c r="C7" s="9" t="s">
        <v>267</v>
      </c>
      <c r="D7" s="11" t="s">
        <v>268</v>
      </c>
    </row>
    <row r="8" s="3" customFormat="1" ht="28" customHeight="1" spans="1:4">
      <c r="A8" s="9">
        <v>6</v>
      </c>
      <c r="B8" s="10">
        <v>43234</v>
      </c>
      <c r="C8" s="9" t="s">
        <v>269</v>
      </c>
      <c r="D8" s="11" t="s">
        <v>270</v>
      </c>
    </row>
    <row r="9" s="3" customFormat="1" ht="28" customHeight="1" spans="1:4">
      <c r="A9" s="9">
        <v>7</v>
      </c>
      <c r="B9" s="10">
        <v>43635</v>
      </c>
      <c r="C9" s="9" t="s">
        <v>271</v>
      </c>
      <c r="D9" s="11" t="s">
        <v>272</v>
      </c>
    </row>
    <row r="10" s="3" customFormat="1" ht="33.75" spans="1:4">
      <c r="A10" s="9">
        <v>8</v>
      </c>
      <c r="B10" s="10">
        <v>43949</v>
      </c>
      <c r="C10" s="9" t="s">
        <v>273</v>
      </c>
      <c r="D10" s="11" t="s">
        <v>274</v>
      </c>
    </row>
    <row r="11" ht="22.5" spans="1:4">
      <c r="A11" s="9">
        <v>9</v>
      </c>
      <c r="B11" s="10">
        <v>44049</v>
      </c>
      <c r="C11" s="9" t="s">
        <v>275</v>
      </c>
      <c r="D11" s="12" t="s">
        <v>276</v>
      </c>
    </row>
    <row r="12" ht="22.5" spans="1:4">
      <c r="A12" s="9">
        <v>10</v>
      </c>
      <c r="B12" s="10">
        <v>44529</v>
      </c>
      <c r="C12" s="9" t="s">
        <v>277</v>
      </c>
      <c r="D12" s="11" t="s">
        <v>278</v>
      </c>
    </row>
    <row r="13" spans="3:4">
      <c r="C13"/>
      <c r="D13"/>
    </row>
  </sheetData>
  <mergeCells count="1">
    <mergeCell ref="A1:D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4" sqref="D24"/>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绩效评价指标及评分表</vt:lpstr>
      <vt:lpstr>绩效目标表</vt:lpstr>
      <vt:lpstr>一级指标评分</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2022-09-18T01:50:00Z</dcterms:created>
  <dcterms:modified xsi:type="dcterms:W3CDTF">2023-04-06T07:24:55Z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128E25BBC9854C86ADBDFBA6D00F0A9A</vt:lpwstr>
  </property>
  <property fmtid="{D5CDD505-2E9C-101B-9397-08002B2CF9AE}" pid="3" name="KSOProductBuildVer">
    <vt:lpwstr>2052-11.8.6.8722</vt:lpwstr>
  </property>
  <property fmtid="{D5CDD505-2E9C-101B-9397-08002B2CF9AE}" pid="4" name="KSOReadingLayout">
    <vt:bool>true</vt:bool>
  </property>
</Properties>
</file>