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附件1" sheetId="1" r:id="rId1"/>
    <sheet name="附件2" sheetId="2" r:id="rId2"/>
    <sheet name="附件3" sheetId="3" r:id="rId3"/>
    <sheet name="附件4" sheetId="4" r:id="rId4"/>
  </sheets>
  <definedNames>
    <definedName name="_xlnm.Print_Titles" localSheetId="1">'附件2'!$2:$5</definedName>
  </definedNames>
  <calcPr fullCalcOnLoad="1"/>
</workbook>
</file>

<file path=xl/sharedStrings.xml><?xml version="1.0" encoding="utf-8"?>
<sst xmlns="http://schemas.openxmlformats.org/spreadsheetml/2006/main" count="374" uniqueCount="212">
  <si>
    <t>附表1</t>
  </si>
  <si>
    <r>
      <t xml:space="preserve">  西双版纳</t>
    </r>
    <r>
      <rPr>
        <b/>
        <sz val="20"/>
        <rFont val="方正小标宋简体"/>
        <family val="0"/>
      </rPr>
      <t>州</t>
    </r>
    <r>
      <rPr>
        <b/>
        <u val="single"/>
        <sz val="20"/>
        <rFont val="方正小标宋简体"/>
        <family val="0"/>
      </rPr>
      <t xml:space="preserve"> 勐海 </t>
    </r>
    <r>
      <rPr>
        <b/>
        <sz val="20"/>
        <rFont val="方正小标宋简体"/>
        <family val="0"/>
      </rPr>
      <t>县财政涉农资金整合方案基本情况表</t>
    </r>
  </si>
  <si>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</si>
  <si>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</si>
  <si>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</si>
  <si>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</si>
  <si>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</si>
  <si>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</si>
  <si>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</si>
  <si>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</si>
  <si>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</si>
  <si>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</si>
  <si>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</si>
  <si>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</si>
  <si>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</si>
  <si>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</si>
  <si>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</si>
  <si>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</si>
  <si>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</si>
  <si>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</si>
  <si>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</si>
  <si>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</si>
  <si>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</si>
  <si>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</si>
  <si>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</si>
  <si>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r>
      <t xml:space="preserve"> 勐海县 </t>
    </r>
    <r>
      <rPr>
        <b/>
        <sz val="20"/>
        <color indexed="8"/>
        <rFont val="方正小标宋简体"/>
        <family val="0"/>
      </rPr>
      <t>统筹整合财政涉农资金来源情况表</t>
    </r>
  </si>
  <si>
    <t xml:space="preserve"> 单位：万元</t>
  </si>
  <si>
    <t>序号</t>
  </si>
  <si>
    <t>统筹整合财政涉农资金名称</t>
  </si>
  <si>
    <t>上年度涉农资金投入规模</t>
  </si>
  <si>
    <t>本年度涉农资金投入规模</t>
  </si>
  <si>
    <t>收到总规模</t>
  </si>
  <si>
    <t>其中实际纳入整合使用金额</t>
  </si>
  <si>
    <t>年初预计收到涉农资金总规模</t>
  </si>
  <si>
    <t>年初方案规模</t>
  </si>
  <si>
    <t>调整方案规模</t>
  </si>
  <si>
    <t>补充方案规模</t>
  </si>
  <si>
    <t>合计</t>
  </si>
  <si>
    <t>一</t>
  </si>
  <si>
    <t>中央财政合计</t>
  </si>
  <si>
    <t>中央财政专项扶贫资金</t>
  </si>
  <si>
    <t>水利发展资金</t>
  </si>
  <si>
    <t>农业生产发展资金（不含耕地地力保护补贴、农机购置补贴、支持适度规模经营、有机肥替代、农机深耕深松、良种良法部分、产业乡村强县示范行动、现代农业产业园）</t>
  </si>
  <si>
    <t>林业改革发展资金(不含森林资源管护和相关试点资金)</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</si>
  <si>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</si>
  <si>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</si>
  <si>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</si>
  <si>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</si>
  <si>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</si>
  <si>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t>
  </si>
  <si>
    <t>中央专项彩票公益金支持扶贫资金</t>
  </si>
  <si>
    <t>产粮大县奖励资金</t>
  </si>
  <si>
    <t>生猪（牛羊）调出大县奖励资金（省级统筹部分）</t>
  </si>
  <si>
    <t>农业资源及生态保护补助资金（对农民的直接补贴除外）</t>
  </si>
  <si>
    <t>旅游发展基金</t>
  </si>
  <si>
    <t>中央预算内投资用于“三农”建设部分（不包括国家水网骨干工程、饮水安全保障工程、气象基础设施、农村电网巩固提升工程、生态保护和修复方面的支出）</t>
  </si>
  <si>
    <t>其他</t>
  </si>
  <si>
    <t>二</t>
  </si>
  <si>
    <t>省级财政资金小计</t>
  </si>
  <si>
    <t>省级衔接推进乡村振兴资金</t>
  </si>
  <si>
    <t>其他涉农资金</t>
  </si>
  <si>
    <t>以前年度结余资金统筹后重新安排</t>
  </si>
  <si>
    <t>三</t>
  </si>
  <si>
    <t>州（市）级统筹整合财政涉农资金小计</t>
  </si>
  <si>
    <t>其中州（市）衔接推进乡村振兴资金</t>
  </si>
  <si>
    <t>四</t>
  </si>
  <si>
    <t>县级统筹整合财政涉农资金小计</t>
  </si>
  <si>
    <t>其中县级衔接推进乡村振兴资金</t>
  </si>
  <si>
    <t>填表说明：1.“本年度涉农资金投入规模”中“年初预计收到涉农总规模”为本年度该项资金总量预计数。“年初方案规模”与整合季度报表中“年初数”一致。</t>
  </si>
  <si>
    <t xml:space="preserve">          2.“整合方案规模”要与整合季度报表“计划整合资金规模”中“调整数”一致。</t>
  </si>
  <si>
    <t xml:space="preserve">          3.州市级、县级资金列“其他”项的需详细说明资金来源构成。</t>
  </si>
  <si>
    <t>附表3</t>
  </si>
  <si>
    <r>
      <t xml:space="preserve"> 勐海县 </t>
    </r>
    <r>
      <rPr>
        <b/>
        <sz val="20"/>
        <color indexed="8"/>
        <rFont val="方正小标宋简体"/>
        <family val="0"/>
      </rPr>
      <t>统筹整合财政涉农资金项目表</t>
    </r>
  </si>
  <si>
    <t>填报单位：</t>
  </si>
  <si>
    <t>项目类别
和项目名称</t>
  </si>
  <si>
    <t>是否属于产业类项目（填是/否）</t>
  </si>
  <si>
    <t>产业发展/基础设施建设（农业生产、畜牧生产、林业改革发展、农村综合改革、乡村旅游类项目须下拉框选择，其余类型不选）</t>
  </si>
  <si>
    <t>项目建设地点</t>
  </si>
  <si>
    <r>
      <rPr>
        <b/>
        <sz val="10"/>
        <color indexed="8"/>
        <rFont val="方正仿宋_GBK"/>
        <family val="4"/>
      </rPr>
      <t>项目建设内容（详细填列工程量化指标）</t>
    </r>
  </si>
  <si>
    <t>补助标准（有补助标准的填列，没有不填）</t>
  </si>
  <si>
    <t>计划总投资（万元）</t>
  </si>
  <si>
    <t>其中整合财政涉农资金直接用于脱贫不稳定户、边缘易致贫户、其他农村低收入群体的帮扶情况</t>
  </si>
  <si>
    <t>项目建设时间计划</t>
  </si>
  <si>
    <r>
      <rPr>
        <b/>
        <sz val="10"/>
        <color indexed="8"/>
        <rFont val="方正仿宋_GBK"/>
        <family val="4"/>
      </rPr>
      <t>绩效目标</t>
    </r>
    <r>
      <rPr>
        <b/>
        <sz val="10"/>
        <color indexed="8"/>
        <rFont val="Times New Roman"/>
        <family val="1"/>
      </rPr>
      <t>(</t>
    </r>
    <r>
      <rPr>
        <b/>
        <sz val="10"/>
        <color indexed="8"/>
        <rFont val="方正仿宋_GBK"/>
        <family val="4"/>
      </rPr>
      <t>有量化的核心指标）</t>
    </r>
  </si>
  <si>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</si>
  <si>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</si>
  <si>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</si>
  <si>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</si>
  <si>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</si>
  <si>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</si>
  <si>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</si>
  <si>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</si>
  <si>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</si>
  <si>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</si>
  <si>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</si>
  <si>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</si>
  <si>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</si>
  <si>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</si>
  <si>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</si>
  <si>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农业生产</t>
  </si>
  <si>
    <t>脱贫人口（监测对象）产业发展奖补项目</t>
  </si>
  <si>
    <t>是</t>
  </si>
  <si>
    <t>产业发展</t>
  </si>
  <si>
    <t>勐海县</t>
  </si>
  <si>
    <r>
      <t>鼓励全县</t>
    </r>
    <r>
      <rPr>
        <sz val="10"/>
        <color indexed="8"/>
        <rFont val="Times New Roman"/>
        <family val="1"/>
      </rPr>
      <t>2022</t>
    </r>
    <r>
      <rPr>
        <sz val="10"/>
        <color indexed="8"/>
        <rFont val="方正仿宋_GBK"/>
        <family val="4"/>
      </rPr>
      <t>年人均纯收低于</t>
    </r>
    <r>
      <rPr>
        <sz val="10"/>
        <color indexed="8"/>
        <rFont val="Times New Roman"/>
        <family val="1"/>
      </rPr>
      <t>1</t>
    </r>
    <r>
      <rPr>
        <sz val="10"/>
        <color indexed="8"/>
        <rFont val="方正仿宋_GBK"/>
        <family val="4"/>
      </rPr>
      <t>万元的</t>
    </r>
    <r>
      <rPr>
        <sz val="10"/>
        <color indexed="8"/>
        <rFont val="Times New Roman"/>
        <family val="1"/>
      </rPr>
      <t>160</t>
    </r>
    <r>
      <rPr>
        <sz val="10"/>
        <color indexed="8"/>
        <rFont val="方正仿宋_GBK"/>
        <family val="4"/>
      </rPr>
      <t>户</t>
    </r>
    <r>
      <rPr>
        <sz val="10"/>
        <color indexed="8"/>
        <rFont val="Times New Roman"/>
        <family val="1"/>
      </rPr>
      <t>510</t>
    </r>
    <r>
      <rPr>
        <sz val="10"/>
        <color indexed="8"/>
        <rFont val="方正仿宋_GBK"/>
        <family val="4"/>
      </rPr>
      <t>名脱贫人口和监测对象发展产业，实现稳定增收，产业发展与合作社、企业建立利益联结机制（联农带农机制），对发展产业增收的农户按户均</t>
    </r>
    <r>
      <rPr>
        <sz val="10"/>
        <color indexed="8"/>
        <rFont val="Times New Roman"/>
        <family val="1"/>
      </rPr>
      <t>5000</t>
    </r>
    <r>
      <rPr>
        <sz val="10"/>
        <color indexed="8"/>
        <rFont val="方正仿宋_GBK"/>
        <family val="4"/>
      </rPr>
      <t>元进行奖补，激励全县脱贫户和监测对象增收致富。</t>
    </r>
  </si>
  <si>
    <t>5000元/户</t>
  </si>
  <si>
    <r>
      <rPr>
        <sz val="10"/>
        <color indexed="8"/>
        <rFont val="方正仿宋_GBK"/>
        <family val="4"/>
      </rPr>
      <t>争取实现全县</t>
    </r>
    <r>
      <rPr>
        <sz val="10"/>
        <color indexed="8"/>
        <rFont val="Times New Roman"/>
        <family val="1"/>
      </rPr>
      <t>2022</t>
    </r>
    <r>
      <rPr>
        <sz val="10"/>
        <color indexed="8"/>
        <rFont val="方正仿宋_GBK"/>
        <family val="4"/>
      </rPr>
      <t>年人均纯收低于</t>
    </r>
    <r>
      <rPr>
        <sz val="10"/>
        <color indexed="8"/>
        <rFont val="Times New Roman"/>
        <family val="1"/>
      </rPr>
      <t>1</t>
    </r>
    <r>
      <rPr>
        <sz val="10"/>
        <color indexed="8"/>
        <rFont val="方正仿宋_GBK"/>
        <family val="4"/>
      </rPr>
      <t>万元的</t>
    </r>
    <r>
      <rPr>
        <sz val="10"/>
        <color indexed="8"/>
        <rFont val="Times New Roman"/>
        <family val="1"/>
      </rPr>
      <t>160</t>
    </r>
    <r>
      <rPr>
        <sz val="10"/>
        <color indexed="8"/>
        <rFont val="方正仿宋_GBK"/>
        <family val="4"/>
      </rPr>
      <t>户</t>
    </r>
    <r>
      <rPr>
        <sz val="10"/>
        <color indexed="8"/>
        <rFont val="Times New Roman"/>
        <family val="1"/>
      </rPr>
      <t>510</t>
    </r>
    <r>
      <rPr>
        <sz val="10"/>
        <color indexed="8"/>
        <rFont val="方正仿宋_GBK"/>
        <family val="4"/>
      </rPr>
      <t>名脱贫人口和监测对象发展产业全覆盖，增强稳定增收的能力。</t>
    </r>
  </si>
  <si>
    <t>各乡镇人民政府</t>
  </si>
  <si>
    <t>勐海县乡村振兴局
勐海县农业农村局</t>
  </si>
  <si>
    <t>脱贫人口（监测对象）农业实用技术项目</t>
  </si>
  <si>
    <r>
      <rPr>
        <sz val="10"/>
        <color indexed="8"/>
        <rFont val="方正仿宋_GBK"/>
        <family val="4"/>
      </rPr>
      <t>对全县</t>
    </r>
    <r>
      <rPr>
        <sz val="10"/>
        <color indexed="8"/>
        <rFont val="Times New Roman"/>
        <family val="1"/>
      </rPr>
      <t>8185</t>
    </r>
    <r>
      <rPr>
        <sz val="10"/>
        <color indexed="8"/>
        <rFont val="方正仿宋_GBK"/>
        <family val="4"/>
      </rPr>
      <t>户脱贫户（监测对象）按照户均至少</t>
    </r>
    <r>
      <rPr>
        <sz val="10"/>
        <color indexed="8"/>
        <rFont val="Times New Roman"/>
        <family val="1"/>
      </rPr>
      <t>1</t>
    </r>
    <r>
      <rPr>
        <sz val="10"/>
        <color indexed="8"/>
        <rFont val="方正仿宋_GBK"/>
        <family val="4"/>
      </rPr>
      <t>人</t>
    </r>
    <r>
      <rPr>
        <sz val="10"/>
        <color indexed="8"/>
        <rFont val="Times New Roman"/>
        <family val="1"/>
      </rPr>
      <t>1</t>
    </r>
    <r>
      <rPr>
        <sz val="10"/>
        <color indexed="8"/>
        <rFont val="方正仿宋_GBK"/>
        <family val="4"/>
      </rPr>
      <t>天开展农业实用技术培训。</t>
    </r>
  </si>
  <si>
    <t>80元/人/天</t>
  </si>
  <si>
    <r>
      <rPr>
        <sz val="10"/>
        <color indexed="8"/>
        <rFont val="方正仿宋_GBK"/>
        <family val="4"/>
      </rPr>
      <t>对全县</t>
    </r>
    <r>
      <rPr>
        <sz val="10"/>
        <color indexed="8"/>
        <rFont val="Times New Roman"/>
        <family val="1"/>
      </rPr>
      <t>8185</t>
    </r>
    <r>
      <rPr>
        <sz val="10"/>
        <color indexed="8"/>
        <rFont val="方正仿宋_GBK"/>
        <family val="4"/>
      </rPr>
      <t>户脱贫户（监测对象）开展农业实用技术培训，力争实现培训</t>
    </r>
    <r>
      <rPr>
        <sz val="10"/>
        <color indexed="8"/>
        <rFont val="Times New Roman"/>
        <family val="1"/>
      </rPr>
      <t>100%</t>
    </r>
    <r>
      <rPr>
        <sz val="10"/>
        <color indexed="8"/>
        <rFont val="方正仿宋_GBK"/>
        <family val="4"/>
      </rPr>
      <t>全覆盖。</t>
    </r>
  </si>
  <si>
    <t>脱贫人口（监测对象）“双绑”利益联结机制助增收项目</t>
  </si>
  <si>
    <r>
      <rPr>
        <sz val="10"/>
        <color indexed="8"/>
        <rFont val="方正仿宋_GBK"/>
        <family val="4"/>
      </rPr>
      <t>对全县</t>
    </r>
    <r>
      <rPr>
        <sz val="10"/>
        <color indexed="8"/>
        <rFont val="Times New Roman"/>
        <family val="1"/>
      </rPr>
      <t>8185</t>
    </r>
    <r>
      <rPr>
        <sz val="10"/>
        <color indexed="8"/>
        <rFont val="方正仿宋_GBK"/>
        <family val="4"/>
      </rPr>
      <t>户脱贫人口（监测对象）完善双绑定机制，由双绑定经营主体带动发展产业，种养殖基地建设（茶叶提质增效、甘蔗高产、粮食）、农产品加工、绿色食品认证、产品营销等。</t>
    </r>
  </si>
  <si>
    <t>1000元/户</t>
  </si>
  <si>
    <r>
      <rPr>
        <sz val="10"/>
        <color indexed="8"/>
        <rFont val="方正仿宋_GBK"/>
        <family val="4"/>
      </rPr>
      <t>通过项目实施，带动全县</t>
    </r>
    <r>
      <rPr>
        <sz val="10"/>
        <color indexed="8"/>
        <rFont val="Times New Roman"/>
        <family val="1"/>
      </rPr>
      <t>8185</t>
    </r>
    <r>
      <rPr>
        <sz val="10"/>
        <color indexed="8"/>
        <rFont val="方正仿宋_GBK"/>
        <family val="4"/>
      </rPr>
      <t>户脱贫人口（监测对象）完善双绑定机制，实现实施产业的农户联农带农机制</t>
    </r>
    <r>
      <rPr>
        <sz val="10"/>
        <color indexed="8"/>
        <rFont val="Times New Roman"/>
        <family val="1"/>
      </rPr>
      <t>100%</t>
    </r>
    <r>
      <rPr>
        <sz val="10"/>
        <color indexed="8"/>
        <rFont val="方正仿宋_GBK"/>
        <family val="4"/>
      </rPr>
      <t>全覆盖。</t>
    </r>
  </si>
  <si>
    <t>2023年脱贫人口（监测对象）小额信贷贴息资金</t>
  </si>
  <si>
    <t>对全县11个乡镇脱贫人口（监测对象）发展产业小额信贷进行贴息，完成脱贫人口发展产业小额贷款贴息，做到应贷尽贷，贷款资金及时足额发放，实现稳定增收。</t>
  </si>
  <si>
    <r>
      <rPr>
        <sz val="10"/>
        <color indexed="8"/>
        <rFont val="方正仿宋_GBK"/>
        <family val="4"/>
      </rPr>
      <t>对脱贫人口（监测对象）发展产业小额信贷进行贴息，确保无规模性返贫，贷款及时发放率</t>
    </r>
    <r>
      <rPr>
        <sz val="10"/>
        <color indexed="8"/>
        <rFont val="Times New Roman"/>
        <family val="1"/>
      </rPr>
      <t>100%</t>
    </r>
    <r>
      <rPr>
        <sz val="10"/>
        <color indexed="8"/>
        <rFont val="宋体"/>
        <family val="0"/>
      </rPr>
      <t>，</t>
    </r>
    <r>
      <rPr>
        <sz val="10"/>
        <color indexed="8"/>
        <rFont val="方正仿宋_GBK"/>
        <family val="4"/>
      </rPr>
      <t>力争贷款存量在</t>
    </r>
    <r>
      <rPr>
        <sz val="10"/>
        <color indexed="8"/>
        <rFont val="Times New Roman"/>
        <family val="1"/>
      </rPr>
      <t>5000</t>
    </r>
    <r>
      <rPr>
        <sz val="10"/>
        <color indexed="8"/>
        <rFont val="方正仿宋_GBK"/>
        <family val="4"/>
      </rPr>
      <t>万元以上。</t>
    </r>
  </si>
  <si>
    <t>勐海县乡村振兴局</t>
  </si>
  <si>
    <t>乡村振兴产品宣传推广</t>
  </si>
  <si>
    <r>
      <t>与中央电视台</t>
    </r>
    <r>
      <rPr>
        <sz val="10"/>
        <color indexed="8"/>
        <rFont val="Times New Roman"/>
        <family val="1"/>
      </rPr>
      <t>“</t>
    </r>
    <r>
      <rPr>
        <sz val="10"/>
        <color indexed="8"/>
        <rFont val="方正仿宋_GBK"/>
        <family val="4"/>
      </rPr>
      <t>寻找百强县</t>
    </r>
    <r>
      <rPr>
        <sz val="10"/>
        <color indexed="8"/>
        <rFont val="Times New Roman"/>
        <family val="1"/>
      </rPr>
      <t>”</t>
    </r>
    <r>
      <rPr>
        <sz val="10"/>
        <color indexed="8"/>
        <rFont val="方正仿宋_GBK"/>
        <family val="4"/>
      </rPr>
      <t>等栏目合作，对全县茶叶等农产品及产业振兴等进行全面宣传报道，促进农产品销售提升勐海影响力。通过“百强县”宣传，让更多的人认识勐海、了解勐海、爱上勐海。通过宣传和推介勐海县乡村振兴农业产品，进一步推进助农销售和促农增收；通过宣传文化旅游产品，吸引更多的人到勐海休闲度假、旅游观光；通过火车投放宣传广告，有力于推动“三个示范县”建设的宣传。</t>
    </r>
  </si>
  <si>
    <r>
      <rPr>
        <sz val="10"/>
        <color indexed="8"/>
        <rFont val="方正仿宋_GBK"/>
        <family val="4"/>
      </rPr>
      <t>贯彻落实党的二十大精神、中央和省委省政府关于更多依靠发展来巩固拓展脱贫攻坚成果的要求，督促相关部门加强项目谋划等前期工作，突出衔接资金支持重点，优先支持联农带农富农产业发展。项目完工率</t>
    </r>
    <r>
      <rPr>
        <sz val="10"/>
        <color indexed="8"/>
        <rFont val="Times New Roman"/>
        <family val="1"/>
      </rPr>
      <t>100%</t>
    </r>
    <r>
      <rPr>
        <sz val="10"/>
        <color indexed="8"/>
        <rFont val="方正仿宋_GBK"/>
        <family val="4"/>
      </rPr>
      <t>，</t>
    </r>
  </si>
  <si>
    <t>勐海县委宣传部</t>
  </si>
  <si>
    <t>勐海县秸秆回收利用项目</t>
  </si>
  <si>
    <r>
      <t>秸秆肥料化、饲料化利用量10368吨；秸秆基料化利用量2000吨；有机肥检测数量100个；同田对比试验面积400亩；有机肥示范面积1000亩；基料化试验示范面积200亩；宣传资料10000份；设备购置（</t>
    </r>
    <r>
      <rPr>
        <sz val="10"/>
        <color indexed="8"/>
        <rFont val="Times New Roman"/>
        <family val="1"/>
      </rPr>
      <t>1.</t>
    </r>
    <r>
      <rPr>
        <sz val="10"/>
        <color indexed="8"/>
        <rFont val="方正仿宋_GBK"/>
        <family val="4"/>
      </rPr>
      <t>爱科拾检压捆机</t>
    </r>
    <r>
      <rPr>
        <sz val="10"/>
        <color indexed="8"/>
        <rFont val="Times New Roman"/>
        <family val="1"/>
      </rPr>
      <t>9YF-2.2(1840S)7</t>
    </r>
    <r>
      <rPr>
        <sz val="10"/>
        <color indexed="8"/>
        <rFont val="方正仿宋_GBK"/>
        <family val="4"/>
      </rPr>
      <t>台；</t>
    </r>
    <r>
      <rPr>
        <sz val="10"/>
        <color indexed="8"/>
        <rFont val="Times New Roman"/>
        <family val="1"/>
      </rPr>
      <t>2.</t>
    </r>
    <r>
      <rPr>
        <sz val="10"/>
        <color indexed="8"/>
        <rFont val="方正仿宋_GBK"/>
        <family val="4"/>
      </rPr>
      <t>六盘牵引式搂草机</t>
    </r>
    <r>
      <rPr>
        <sz val="10"/>
        <color indexed="8"/>
        <rFont val="Times New Roman"/>
        <family val="1"/>
      </rPr>
      <t>5</t>
    </r>
    <r>
      <rPr>
        <sz val="10"/>
        <color indexed="8"/>
        <rFont val="方正仿宋_GBK"/>
        <family val="4"/>
      </rPr>
      <t>台；</t>
    </r>
    <r>
      <rPr>
        <sz val="10"/>
        <color indexed="8"/>
        <rFont val="Times New Roman"/>
        <family val="1"/>
      </rPr>
      <t>3.</t>
    </r>
    <r>
      <rPr>
        <sz val="10"/>
        <color indexed="8"/>
        <rFont val="方正仿宋_GBK"/>
        <family val="4"/>
      </rPr>
      <t>秸秆收集机</t>
    </r>
    <r>
      <rPr>
        <sz val="10"/>
        <color indexed="8"/>
        <rFont val="Times New Roman"/>
        <family val="1"/>
      </rPr>
      <t>5</t>
    </r>
    <r>
      <rPr>
        <sz val="10"/>
        <color indexed="8"/>
        <rFont val="方正仿宋_GBK"/>
        <family val="4"/>
      </rPr>
      <t>台；</t>
    </r>
    <r>
      <rPr>
        <sz val="10"/>
        <color indexed="8"/>
        <rFont val="Times New Roman"/>
        <family val="1"/>
      </rPr>
      <t>4.</t>
    </r>
    <r>
      <rPr>
        <sz val="10"/>
        <color indexed="8"/>
        <rFont val="方正仿宋_GBK"/>
        <family val="4"/>
      </rPr>
      <t>秸秆粉碎机（全套设备）</t>
    </r>
    <r>
      <rPr>
        <sz val="10"/>
        <color indexed="8"/>
        <rFont val="Times New Roman"/>
        <family val="1"/>
      </rPr>
      <t>18</t>
    </r>
    <r>
      <rPr>
        <sz val="10"/>
        <color indexed="8"/>
        <rFont val="方正仿宋_GBK"/>
        <family val="4"/>
      </rPr>
      <t>台（套））。</t>
    </r>
  </si>
  <si>
    <r>
      <rPr>
        <sz val="10"/>
        <color indexed="8"/>
        <rFont val="方正仿宋_GBK"/>
        <family val="4"/>
      </rPr>
      <t>稳定全县秸秆综合利用率达</t>
    </r>
    <r>
      <rPr>
        <sz val="10"/>
        <color indexed="8"/>
        <rFont val="Times New Roman"/>
        <family val="1"/>
      </rPr>
      <t>90%</t>
    </r>
    <r>
      <rPr>
        <sz val="10"/>
        <color indexed="8"/>
        <rFont val="方正仿宋_GBK"/>
        <family val="4"/>
      </rPr>
      <t>以上，秸秆综合利用培训满意度</t>
    </r>
    <r>
      <rPr>
        <sz val="10"/>
        <color indexed="8"/>
        <rFont val="Times New Roman"/>
        <family val="1"/>
      </rPr>
      <t>85%</t>
    </r>
    <r>
      <rPr>
        <sz val="10"/>
        <color indexed="8"/>
        <rFont val="方正仿宋_GBK"/>
        <family val="4"/>
      </rPr>
      <t>以上。基本建立较完善的秸秆田间处理、收集、储运体系，培育一批秸秆综合利用社会化服务组织。形成布局合理、多元利用的综合利用产业化格局。探索出可持续、可复制和可推广的秸秆综合利用技术路线、模式和机制。实现秸秆收储利用</t>
    </r>
    <r>
      <rPr>
        <sz val="10"/>
        <color indexed="8"/>
        <rFont val="Times New Roman"/>
        <family val="1"/>
      </rPr>
      <t>12368</t>
    </r>
    <r>
      <rPr>
        <sz val="10"/>
        <color indexed="8"/>
        <rFont val="方正仿宋_GBK"/>
        <family val="4"/>
      </rPr>
      <t>吨，发展秸秆基料化种植食用菌</t>
    </r>
    <r>
      <rPr>
        <sz val="10"/>
        <color indexed="8"/>
        <rFont val="Times New Roman"/>
        <family val="1"/>
      </rPr>
      <t>2000</t>
    </r>
    <r>
      <rPr>
        <sz val="10"/>
        <color indexed="8"/>
        <rFont val="方正仿宋_GBK"/>
        <family val="4"/>
      </rPr>
      <t>吨，基料化试验示范</t>
    </r>
    <r>
      <rPr>
        <sz val="10"/>
        <color indexed="8"/>
        <rFont val="Times New Roman"/>
        <family val="1"/>
      </rPr>
      <t>200</t>
    </r>
    <r>
      <rPr>
        <sz val="10"/>
        <color indexed="8"/>
        <rFont val="方正仿宋_GBK"/>
        <family val="4"/>
      </rPr>
      <t>亩，有机肥成品相关指标监测</t>
    </r>
    <r>
      <rPr>
        <sz val="10"/>
        <color indexed="8"/>
        <rFont val="Times New Roman"/>
        <family val="1"/>
      </rPr>
      <t>100</t>
    </r>
    <r>
      <rPr>
        <sz val="10"/>
        <color indexed="8"/>
        <rFont val="方正仿宋_GBK"/>
        <family val="4"/>
      </rPr>
      <t>个，有机肥同田对比试验</t>
    </r>
    <r>
      <rPr>
        <sz val="10"/>
        <color indexed="8"/>
        <rFont val="Times New Roman"/>
        <family val="1"/>
      </rPr>
      <t>400</t>
    </r>
    <r>
      <rPr>
        <sz val="10"/>
        <color indexed="8"/>
        <rFont val="方正仿宋_GBK"/>
        <family val="4"/>
      </rPr>
      <t>亩</t>
    </r>
    <r>
      <rPr>
        <sz val="10"/>
        <color indexed="8"/>
        <rFont val="Times New Roman"/>
        <family val="1"/>
      </rPr>
      <t xml:space="preserve"> </t>
    </r>
    <r>
      <rPr>
        <sz val="10"/>
        <color indexed="8"/>
        <rFont val="方正仿宋_GBK"/>
        <family val="4"/>
      </rPr>
      <t>补助</t>
    </r>
    <r>
      <rPr>
        <sz val="10"/>
        <color indexed="8"/>
        <rFont val="Times New Roman"/>
        <family val="1"/>
      </rPr>
      <t>4</t>
    </r>
    <r>
      <rPr>
        <sz val="10"/>
        <color indexed="8"/>
        <rFont val="方正仿宋_GBK"/>
        <family val="4"/>
      </rPr>
      <t>万元，脱贫户有机肥示范</t>
    </r>
    <r>
      <rPr>
        <sz val="10"/>
        <color indexed="8"/>
        <rFont val="Times New Roman"/>
        <family val="1"/>
      </rPr>
      <t>1000</t>
    </r>
    <r>
      <rPr>
        <sz val="10"/>
        <color indexed="8"/>
        <rFont val="方正仿宋_GBK"/>
        <family val="4"/>
      </rPr>
      <t>亩，购置一定数量秸秆收集机械。实现全县秸秆综合利用</t>
    </r>
    <r>
      <rPr>
        <sz val="10"/>
        <color indexed="8"/>
        <rFont val="Times New Roman"/>
        <family val="1"/>
      </rPr>
      <t>90%</t>
    </r>
    <r>
      <rPr>
        <sz val="10"/>
        <color indexed="8"/>
        <rFont val="方正仿宋_GBK"/>
        <family val="4"/>
      </rPr>
      <t>以上。</t>
    </r>
  </si>
  <si>
    <t>勐海县农业农村局</t>
  </si>
  <si>
    <t>种粮大户补助资金</t>
  </si>
  <si>
    <r>
      <t>按照县政府印发的《勐海县</t>
    </r>
    <r>
      <rPr>
        <sz val="10"/>
        <color indexed="8"/>
        <rFont val="Times New Roman"/>
        <family val="1"/>
      </rPr>
      <t>2022</t>
    </r>
    <r>
      <rPr>
        <sz val="10"/>
        <color indexed="8"/>
        <rFont val="方正仿宋_GBK"/>
        <family val="4"/>
      </rPr>
      <t>年促进稻谷生产、稳定稻谷种植面积奖补实施方案》，奖补一批具有核心竞争力的粮食农业产业化龙头企业、粮食专业合作社和家庭农场、种粮大户等新型经营主体，对符合条件的</t>
    </r>
    <r>
      <rPr>
        <sz val="10"/>
        <color indexed="8"/>
        <rFont val="Times New Roman"/>
        <family val="1"/>
      </rPr>
      <t>12</t>
    </r>
    <r>
      <rPr>
        <sz val="10"/>
        <color indexed="8"/>
        <rFont val="方正仿宋_GBK"/>
        <family val="4"/>
      </rPr>
      <t>个合作社、新型经营主体等种粮对象进行奖补。</t>
    </r>
  </si>
  <si>
    <r>
      <rPr>
        <sz val="10"/>
        <color indexed="8"/>
        <rFont val="方正仿宋_GBK"/>
        <family val="4"/>
      </rPr>
      <t>深入贯彻落实党的二十大精神和习近平总书记关于粮食安全的重要指示批示精神，时刻牢记粮食安全是</t>
    </r>
    <r>
      <rPr>
        <sz val="10"/>
        <color indexed="8"/>
        <rFont val="Times New Roman"/>
        <family val="1"/>
      </rPr>
      <t>“</t>
    </r>
    <r>
      <rPr>
        <sz val="10"/>
        <color indexed="8"/>
        <rFont val="方正仿宋_GBK"/>
        <family val="4"/>
      </rPr>
      <t>国之大者</t>
    </r>
    <r>
      <rPr>
        <sz val="10"/>
        <color indexed="8"/>
        <rFont val="Times New Roman"/>
        <family val="1"/>
      </rPr>
      <t>”</t>
    </r>
    <r>
      <rPr>
        <sz val="10"/>
        <color indexed="8"/>
        <rFont val="方正仿宋_GBK"/>
        <family val="4"/>
      </rPr>
      <t>，是经济发展、社会稳定、国家安全的重要保障，狠抓粮食生产工作，稳固全县粮食种植面积，提升全县粮食综合生产能力提供重要支撑。表扬先进，提振信心，进一步调动各乡镇、农场重农抓粮，发挥新型经营主体种植粮食的积极性，促进全县粮食稳定发展。</t>
    </r>
  </si>
  <si>
    <t>黎明农场有限责任公司养牛基地建设项目</t>
  </si>
  <si>
    <r>
      <rPr>
        <sz val="10"/>
        <color indexed="8"/>
        <rFont val="方正仿宋_GBK"/>
        <family val="4"/>
      </rPr>
      <t>项目建设地点：勐遮镇及黎明农场辖区内。项目建设内容：</t>
    </r>
    <r>
      <rPr>
        <sz val="10"/>
        <color indexed="8"/>
        <rFont val="Times New Roman"/>
        <family val="1"/>
      </rPr>
      <t>1.</t>
    </r>
    <r>
      <rPr>
        <sz val="10"/>
        <color indexed="8"/>
        <rFont val="方正仿宋_GBK"/>
        <family val="4"/>
      </rPr>
      <t>新建轻钢结构养牛大棚</t>
    </r>
    <r>
      <rPr>
        <sz val="10"/>
        <color indexed="8"/>
        <rFont val="Times New Roman"/>
        <family val="1"/>
      </rPr>
      <t>3200</t>
    </r>
    <r>
      <rPr>
        <sz val="10"/>
        <color indexed="8"/>
        <rFont val="方正仿宋_GBK"/>
        <family val="4"/>
      </rPr>
      <t>平方米；</t>
    </r>
    <r>
      <rPr>
        <sz val="10"/>
        <color indexed="8"/>
        <rFont val="Times New Roman"/>
        <family val="1"/>
      </rPr>
      <t>2.</t>
    </r>
    <r>
      <rPr>
        <sz val="10"/>
        <color indexed="8"/>
        <rFont val="方正仿宋_GBK"/>
        <family val="4"/>
      </rPr>
      <t>化粪池</t>
    </r>
    <r>
      <rPr>
        <sz val="10"/>
        <color indexed="8"/>
        <rFont val="Times New Roman"/>
        <family val="1"/>
      </rPr>
      <t>1</t>
    </r>
    <r>
      <rPr>
        <sz val="10"/>
        <color indexed="8"/>
        <rFont val="方正仿宋_GBK"/>
        <family val="4"/>
      </rPr>
      <t>个</t>
    </r>
    <r>
      <rPr>
        <sz val="10"/>
        <color indexed="8"/>
        <rFont val="Times New Roman"/>
        <family val="1"/>
      </rPr>
      <t>3.</t>
    </r>
    <r>
      <rPr>
        <sz val="10"/>
        <color indexed="8"/>
        <rFont val="方正仿宋_GBK"/>
        <family val="4"/>
      </rPr>
      <t>消毒池</t>
    </r>
    <r>
      <rPr>
        <sz val="10"/>
        <color indexed="8"/>
        <rFont val="Times New Roman"/>
        <family val="1"/>
      </rPr>
      <t>1</t>
    </r>
    <r>
      <rPr>
        <sz val="10"/>
        <color indexed="8"/>
        <rFont val="方正仿宋_GBK"/>
        <family val="4"/>
      </rPr>
      <t>个；</t>
    </r>
    <r>
      <rPr>
        <sz val="10"/>
        <color indexed="8"/>
        <rFont val="Times New Roman"/>
        <family val="1"/>
      </rPr>
      <t>4.</t>
    </r>
    <r>
      <rPr>
        <sz val="10"/>
        <color indexed="8"/>
        <rFont val="方正仿宋_GBK"/>
        <family val="4"/>
      </rPr>
      <t>修缮大棚</t>
    </r>
    <r>
      <rPr>
        <sz val="10"/>
        <color indexed="8"/>
        <rFont val="Times New Roman"/>
        <family val="1"/>
      </rPr>
      <t>2200</t>
    </r>
    <r>
      <rPr>
        <sz val="10"/>
        <color indexed="8"/>
        <rFont val="方正仿宋_GBK"/>
        <family val="4"/>
      </rPr>
      <t>平方米；</t>
    </r>
    <r>
      <rPr>
        <sz val="10"/>
        <color indexed="8"/>
        <rFont val="Times New Roman"/>
        <family val="1"/>
      </rPr>
      <t>5.</t>
    </r>
    <r>
      <rPr>
        <sz val="10"/>
        <color indexed="8"/>
        <rFont val="方正仿宋_GBK"/>
        <family val="4"/>
      </rPr>
      <t>扩建大棚</t>
    </r>
    <r>
      <rPr>
        <sz val="10"/>
        <color indexed="8"/>
        <rFont val="Times New Roman"/>
        <family val="1"/>
      </rPr>
      <t>1700</t>
    </r>
    <r>
      <rPr>
        <sz val="10"/>
        <color indexed="8"/>
        <rFont val="方正仿宋_GBK"/>
        <family val="4"/>
      </rPr>
      <t>平方米。</t>
    </r>
  </si>
  <si>
    <r>
      <rPr>
        <sz val="10"/>
        <color indexed="8"/>
        <rFont val="方正仿宋_GBK"/>
        <family val="4"/>
      </rPr>
      <t>项目建成后</t>
    </r>
    <r>
      <rPr>
        <sz val="10"/>
        <color indexed="8"/>
        <rFont val="Times New Roman"/>
        <family val="1"/>
      </rPr>
      <t>1.</t>
    </r>
    <r>
      <rPr>
        <sz val="10"/>
        <color indexed="8"/>
        <rFont val="方正仿宋_GBK"/>
        <family val="4"/>
      </rPr>
      <t>可带动周边群众约</t>
    </r>
    <r>
      <rPr>
        <sz val="10"/>
        <color indexed="8"/>
        <rFont val="Times New Roman"/>
        <family val="1"/>
      </rPr>
      <t>100</t>
    </r>
    <r>
      <rPr>
        <sz val="10"/>
        <color indexed="8"/>
        <rFont val="方正仿宋_GBK"/>
        <family val="4"/>
      </rPr>
      <t>人参与到养牛产业中以增加收入；</t>
    </r>
    <r>
      <rPr>
        <sz val="10"/>
        <color indexed="8"/>
        <rFont val="Times New Roman"/>
        <family val="1"/>
      </rPr>
      <t>2.</t>
    </r>
    <r>
      <rPr>
        <sz val="10"/>
        <color indexed="8"/>
        <rFont val="方正仿宋_GBK"/>
        <family val="4"/>
      </rPr>
      <t>可以增加就业岗位约</t>
    </r>
    <r>
      <rPr>
        <sz val="10"/>
        <color indexed="8"/>
        <rFont val="Times New Roman"/>
        <family val="1"/>
      </rPr>
      <t>40</t>
    </r>
    <r>
      <rPr>
        <sz val="10"/>
        <color indexed="8"/>
        <rFont val="方正仿宋_GBK"/>
        <family val="4"/>
      </rPr>
      <t>人；</t>
    </r>
    <r>
      <rPr>
        <sz val="10"/>
        <color indexed="8"/>
        <rFont val="Times New Roman"/>
        <family val="1"/>
      </rPr>
      <t>3.</t>
    </r>
    <r>
      <rPr>
        <sz val="10"/>
        <color indexed="8"/>
        <rFont val="方正仿宋_GBK"/>
        <family val="4"/>
      </rPr>
      <t>每年可增加收入约</t>
    </r>
    <r>
      <rPr>
        <sz val="10"/>
        <color indexed="8"/>
        <rFont val="Times New Roman"/>
        <family val="1"/>
      </rPr>
      <t>70</t>
    </r>
    <r>
      <rPr>
        <sz val="10"/>
        <color indexed="8"/>
        <rFont val="方正仿宋_GBK"/>
        <family val="4"/>
      </rPr>
      <t>万元。</t>
    </r>
  </si>
  <si>
    <t>黎明农场有限责任公司</t>
  </si>
  <si>
    <t>畜牧生产</t>
  </si>
  <si>
    <t>……</t>
  </si>
  <si>
    <t>基础设施建设</t>
  </si>
  <si>
    <t>林业改革发展</t>
  </si>
  <si>
    <t>农村综合改革</t>
  </si>
  <si>
    <t>五</t>
  </si>
  <si>
    <t>乡村旅游</t>
  </si>
  <si>
    <t>2023年乡村振兴示范工程（乡村旅游）奖补项目</t>
  </si>
  <si>
    <r>
      <rPr>
        <sz val="10"/>
        <color indexed="8"/>
        <rFont val="方正仿宋_GBK"/>
        <family val="4"/>
      </rPr>
      <t>一是在勐遮镇实施乡村振兴示范镇项目，主要围绕</t>
    </r>
    <r>
      <rPr>
        <sz val="10"/>
        <color indexed="8"/>
        <rFont val="Times New Roman"/>
        <family val="1"/>
      </rPr>
      <t>“</t>
    </r>
    <r>
      <rPr>
        <sz val="10"/>
        <color indexed="8"/>
        <rFont val="方正仿宋_GBK"/>
        <family val="4"/>
      </rPr>
      <t>一二三</t>
    </r>
    <r>
      <rPr>
        <sz val="10"/>
        <color indexed="8"/>
        <rFont val="Times New Roman"/>
        <family val="1"/>
      </rPr>
      <t>”</t>
    </r>
    <r>
      <rPr>
        <sz val="10"/>
        <color indexed="8"/>
        <rFont val="方正仿宋_GBK"/>
        <family val="4"/>
      </rPr>
      <t>产业融合发展，全面推进产业、乡村旅游基础设施项目，补助资金</t>
    </r>
    <r>
      <rPr>
        <sz val="10"/>
        <color indexed="8"/>
        <rFont val="Times New Roman"/>
        <family val="1"/>
      </rPr>
      <t>500</t>
    </r>
    <r>
      <rPr>
        <sz val="10"/>
        <color indexed="8"/>
        <rFont val="方正仿宋_GBK"/>
        <family val="4"/>
      </rPr>
      <t>万元。</t>
    </r>
    <r>
      <rPr>
        <sz val="10"/>
        <color indexed="8"/>
        <rFont val="Times New Roman"/>
        <family val="1"/>
      </rPr>
      <t xml:space="preserve">
</t>
    </r>
    <r>
      <rPr>
        <sz val="10"/>
        <color indexed="8"/>
        <rFont val="方正仿宋_GBK"/>
        <family val="4"/>
      </rPr>
      <t>二是在勐海镇曼庄、曼短村，勐宋乡蚌龙老寨，格朗和乡南糯山村石头寨、布朗山乡坝卡龙村民小组等</t>
    </r>
    <r>
      <rPr>
        <sz val="10"/>
        <color indexed="8"/>
        <rFont val="Times New Roman"/>
        <family val="1"/>
      </rPr>
      <t>5</t>
    </r>
    <r>
      <rPr>
        <sz val="10"/>
        <color indexed="8"/>
        <rFont val="方正仿宋_GBK"/>
        <family val="4"/>
      </rPr>
      <t>个村组对照乡村旅游标准，积极创建乡村振兴示范村、组。完善游客基础设施，提升服务能力，挖掘民族文化，推动乡村旅游发展，每个村子补助资金</t>
    </r>
    <r>
      <rPr>
        <sz val="10"/>
        <color indexed="8"/>
        <rFont val="Times New Roman"/>
        <family val="1"/>
      </rPr>
      <t>100</t>
    </r>
    <r>
      <rPr>
        <sz val="10"/>
        <color indexed="8"/>
        <rFont val="方正仿宋_GBK"/>
        <family val="4"/>
      </rPr>
      <t>万元。</t>
    </r>
  </si>
  <si>
    <r>
      <rPr>
        <sz val="10"/>
        <color indexed="8"/>
        <rFont val="方正仿宋_GBK"/>
        <family val="4"/>
      </rPr>
      <t>通过项目实施，力争创建</t>
    </r>
    <r>
      <rPr>
        <sz val="10"/>
        <color indexed="8"/>
        <rFont val="Times New Roman"/>
        <family val="1"/>
      </rPr>
      <t>1</t>
    </r>
    <r>
      <rPr>
        <sz val="10"/>
        <color indexed="8"/>
        <rFont val="方正仿宋_GBK"/>
        <family val="4"/>
      </rPr>
      <t>个省级乡村振兴示范乡镇和</t>
    </r>
    <r>
      <rPr>
        <sz val="10"/>
        <color indexed="8"/>
        <rFont val="Times New Roman"/>
        <family val="1"/>
      </rPr>
      <t>5</t>
    </r>
    <r>
      <rPr>
        <sz val="10"/>
        <color indexed="8"/>
        <rFont val="方正仿宋_GBK"/>
        <family val="4"/>
      </rPr>
      <t>个省级乡村振兴示范村，全面提升乡村振兴示范项目带动作用。</t>
    </r>
  </si>
  <si>
    <t>2023年勐海县“十百千万示范创建工程”（现代化边境小康村项目）</t>
  </si>
  <si>
    <r>
      <rPr>
        <sz val="10"/>
        <color indexed="8"/>
        <rFont val="方正仿宋_GBK"/>
        <family val="4"/>
      </rPr>
      <t>项目涉及勐满镇关双村班托洛小组、勐昂小组</t>
    </r>
    <r>
      <rPr>
        <sz val="10"/>
        <color indexed="8"/>
        <rFont val="Times New Roman"/>
        <family val="1"/>
      </rPr>
      <t>2</t>
    </r>
    <r>
      <rPr>
        <sz val="10"/>
        <color indexed="8"/>
        <rFont val="方正仿宋_GBK"/>
        <family val="4"/>
      </rPr>
      <t>个小组，打洛镇打洛村曼卖本小组、曼彦小组、曼蚌小组、曼打火</t>
    </r>
    <r>
      <rPr>
        <sz val="10"/>
        <color indexed="8"/>
        <rFont val="Times New Roman"/>
        <family val="1"/>
      </rPr>
      <t>4</t>
    </r>
    <r>
      <rPr>
        <sz val="10"/>
        <color indexed="8"/>
        <rFont val="方正仿宋_GBK"/>
        <family val="4"/>
      </rPr>
      <t>个小组。</t>
    </r>
    <r>
      <rPr>
        <sz val="10"/>
        <color indexed="8"/>
        <rFont val="Times New Roman"/>
        <family val="1"/>
      </rPr>
      <t xml:space="preserve">
</t>
    </r>
    <r>
      <rPr>
        <sz val="10"/>
        <color indexed="8"/>
        <rFont val="方正仿宋_GBK"/>
        <family val="4"/>
      </rPr>
      <t>主要建设内容：</t>
    </r>
    <r>
      <rPr>
        <sz val="10"/>
        <color indexed="8"/>
        <rFont val="Times New Roman"/>
        <family val="1"/>
      </rPr>
      <t xml:space="preserve">
1.</t>
    </r>
    <r>
      <rPr>
        <sz val="10"/>
        <color indexed="8"/>
        <rFont val="方正仿宋_GBK"/>
        <family val="4"/>
      </rPr>
      <t>勐满镇关双村班托洛小组、勐昂小组：建设集中养殖项目</t>
    </r>
    <r>
      <rPr>
        <sz val="10"/>
        <color indexed="8"/>
        <rFont val="Times New Roman"/>
        <family val="1"/>
      </rPr>
      <t>1800</t>
    </r>
    <r>
      <rPr>
        <sz val="10"/>
        <color indexed="8"/>
        <rFont val="方正仿宋_GBK"/>
        <family val="4"/>
      </rPr>
      <t>㎡；饲料仓库和管理附属设施</t>
    </r>
    <r>
      <rPr>
        <sz val="10"/>
        <color indexed="8"/>
        <rFont val="Times New Roman"/>
        <family val="1"/>
      </rPr>
      <t>300</t>
    </r>
    <r>
      <rPr>
        <sz val="10"/>
        <color indexed="8"/>
        <rFont val="方正仿宋_GBK"/>
        <family val="4"/>
      </rPr>
      <t>㎡；入口消毒池</t>
    </r>
    <r>
      <rPr>
        <sz val="10"/>
        <color indexed="8"/>
        <rFont val="Times New Roman"/>
        <family val="1"/>
      </rPr>
      <t>30</t>
    </r>
    <r>
      <rPr>
        <sz val="10"/>
        <color indexed="8"/>
        <rFont val="方正仿宋_GBK"/>
        <family val="4"/>
      </rPr>
      <t>㎡；化粪池</t>
    </r>
    <r>
      <rPr>
        <sz val="10"/>
        <color indexed="8"/>
        <rFont val="Times New Roman"/>
        <family val="1"/>
      </rPr>
      <t>160</t>
    </r>
    <r>
      <rPr>
        <sz val="10"/>
        <color indexed="8"/>
        <rFont val="方正仿宋_GBK"/>
        <family val="4"/>
      </rPr>
      <t>㎡；进场道路</t>
    </r>
    <r>
      <rPr>
        <sz val="10"/>
        <color indexed="8"/>
        <rFont val="Times New Roman"/>
        <family val="1"/>
      </rPr>
      <t>2500</t>
    </r>
    <r>
      <rPr>
        <sz val="10"/>
        <color indexed="8"/>
        <rFont val="方正仿宋_GBK"/>
        <family val="4"/>
      </rPr>
      <t>㎡；污水处理池</t>
    </r>
    <r>
      <rPr>
        <sz val="10"/>
        <color indexed="8"/>
        <rFont val="Times New Roman"/>
        <family val="1"/>
      </rPr>
      <t>100</t>
    </r>
    <r>
      <rPr>
        <sz val="10"/>
        <color indexed="8"/>
        <rFont val="方正仿宋_GBK"/>
        <family val="4"/>
      </rPr>
      <t>㎡。</t>
    </r>
    <r>
      <rPr>
        <sz val="10"/>
        <color indexed="8"/>
        <rFont val="Times New Roman"/>
        <family val="1"/>
      </rPr>
      <t xml:space="preserve">
2.</t>
    </r>
    <r>
      <rPr>
        <sz val="10"/>
        <color indexed="8"/>
        <rFont val="方正仿宋_GBK"/>
        <family val="4"/>
      </rPr>
      <t>打洛镇打洛村曼卖本小组、曼彦小组、曼蚌小组、曼打火小组乡村旅游产业项目：新建道路硬化面积</t>
    </r>
    <r>
      <rPr>
        <sz val="10"/>
        <color indexed="8"/>
        <rFont val="Times New Roman"/>
        <family val="1"/>
      </rPr>
      <t>4980</t>
    </r>
    <r>
      <rPr>
        <sz val="10"/>
        <color indexed="8"/>
        <rFont val="方正仿宋_GBK"/>
        <family val="4"/>
      </rPr>
      <t>㎡，配套挡土墙</t>
    </r>
    <r>
      <rPr>
        <sz val="10"/>
        <color indexed="8"/>
        <rFont val="Times New Roman"/>
        <family val="1"/>
      </rPr>
      <t>500m³</t>
    </r>
    <r>
      <rPr>
        <sz val="10"/>
        <color indexed="8"/>
        <rFont val="方正仿宋_GBK"/>
        <family val="4"/>
      </rPr>
      <t>；新建污水管网</t>
    </r>
    <r>
      <rPr>
        <sz val="10"/>
        <color indexed="8"/>
        <rFont val="Times New Roman"/>
        <family val="1"/>
      </rPr>
      <t>2000m</t>
    </r>
    <r>
      <rPr>
        <sz val="10"/>
        <color indexed="8"/>
        <rFont val="方正仿宋_GBK"/>
        <family val="4"/>
      </rPr>
      <t>，入户管</t>
    </r>
    <r>
      <rPr>
        <sz val="10"/>
        <color indexed="8"/>
        <rFont val="Times New Roman"/>
        <family val="1"/>
      </rPr>
      <t>2000m</t>
    </r>
    <r>
      <rPr>
        <sz val="10"/>
        <color indexed="8"/>
        <rFont val="方正仿宋_GBK"/>
        <family val="4"/>
      </rPr>
      <t>；新建民族特色路灯</t>
    </r>
    <r>
      <rPr>
        <sz val="10"/>
        <color indexed="8"/>
        <rFont val="Times New Roman"/>
        <family val="1"/>
      </rPr>
      <t>78</t>
    </r>
    <r>
      <rPr>
        <sz val="10"/>
        <color indexed="8"/>
        <rFont val="方正仿宋_GBK"/>
        <family val="4"/>
      </rPr>
      <t>盏；新建排水沟</t>
    </r>
    <r>
      <rPr>
        <sz val="10"/>
        <color indexed="8"/>
        <rFont val="Times New Roman"/>
        <family val="1"/>
      </rPr>
      <t>1000m</t>
    </r>
    <r>
      <rPr>
        <sz val="10"/>
        <color indexed="8"/>
        <rFont val="方正仿宋_GBK"/>
        <family val="4"/>
      </rPr>
      <t>；新建</t>
    </r>
    <r>
      <rPr>
        <sz val="10"/>
        <color indexed="8"/>
        <rFont val="Times New Roman"/>
        <family val="1"/>
      </rPr>
      <t>760</t>
    </r>
    <r>
      <rPr>
        <sz val="10"/>
        <color indexed="8"/>
        <rFont val="方正仿宋_GBK"/>
        <family val="4"/>
      </rPr>
      <t>米花池及绿化；旅游民居提升改造</t>
    </r>
    <r>
      <rPr>
        <sz val="10"/>
        <color indexed="8"/>
        <rFont val="Times New Roman"/>
        <family val="1"/>
      </rPr>
      <t>238</t>
    </r>
    <r>
      <rPr>
        <sz val="10"/>
        <color indexed="8"/>
        <rFont val="方正仿宋_GBK"/>
        <family val="4"/>
      </rPr>
      <t>户。</t>
    </r>
  </si>
  <si>
    <r>
      <rPr>
        <b/>
        <sz val="10"/>
        <color indexed="8"/>
        <rFont val="方正仿宋_GBK"/>
        <family val="4"/>
      </rPr>
      <t>一是</t>
    </r>
    <r>
      <rPr>
        <sz val="10"/>
        <color indexed="8"/>
        <rFont val="方正仿宋_GBK"/>
        <family val="4"/>
      </rPr>
      <t>对条件较好的边境村民小组，围绕乡村旅游，完善村组基础设施短板，挖掘民族文化，提升综合服务能力，打造宜居宜业和美乡村。</t>
    </r>
    <r>
      <rPr>
        <b/>
        <sz val="10"/>
        <color indexed="8"/>
        <rFont val="方正仿宋_GBK"/>
        <family val="4"/>
      </rPr>
      <t>二是</t>
    </r>
    <r>
      <rPr>
        <sz val="10"/>
        <color indexed="8"/>
        <rFont val="方正仿宋_GBK"/>
        <family val="4"/>
      </rPr>
      <t>对于条件薄弱的边境村民小组，围绕产业提质增效，在提升农村人居环境的基础上，发展养殖产业，助力农民增收。</t>
    </r>
  </si>
  <si>
    <t>勐海县民族宗教事务局</t>
  </si>
  <si>
    <t>（除勐满镇集中养殖项目外，剩余项目属2022年勐海县现代化边境小康村一期、二期在建项目）</t>
  </si>
  <si>
    <t>六</t>
  </si>
  <si>
    <t>水利发展</t>
  </si>
  <si>
    <t>七</t>
  </si>
  <si>
    <t>农田建设</t>
  </si>
  <si>
    <t>八</t>
  </si>
  <si>
    <t>林业草原生态保护恢复</t>
  </si>
  <si>
    <t>九</t>
  </si>
  <si>
    <t>农村环境整治</t>
  </si>
  <si>
    <t>2023年乡村振兴示范工程（基础设施）奖补项目</t>
  </si>
  <si>
    <t>否</t>
  </si>
  <si>
    <r>
      <rPr>
        <sz val="10"/>
        <rFont val="方正仿宋_GBK"/>
        <family val="4"/>
      </rPr>
      <t>在勐海镇曼嘿、勐遮镇曼瓦和景真、勐混镇十四组、勐阿镇曼本、勐满镇班倒、勐宋乡回撒米、格朗和乡永存、勐往乡曼回、西定乡章朗新寨、布朗山乡结良等</t>
    </r>
    <r>
      <rPr>
        <sz val="10"/>
        <rFont val="Times New Roman"/>
        <family val="1"/>
      </rPr>
      <t>11</t>
    </r>
    <r>
      <rPr>
        <sz val="10"/>
        <rFont val="方正仿宋_GBK"/>
        <family val="4"/>
      </rPr>
      <t>个村民小组，积极创建</t>
    </r>
    <r>
      <rPr>
        <sz val="10"/>
        <rFont val="Times New Roman"/>
        <family val="1"/>
      </rPr>
      <t>2023</t>
    </r>
    <r>
      <rPr>
        <sz val="10"/>
        <rFont val="方正仿宋_GBK"/>
        <family val="4"/>
      </rPr>
      <t>年省级美丽乡村（和美乡村、绿美乡村）给予每个小组给予</t>
    </r>
    <r>
      <rPr>
        <sz val="10"/>
        <rFont val="Times New Roman"/>
        <family val="1"/>
      </rPr>
      <t>5</t>
    </r>
    <r>
      <rPr>
        <sz val="10"/>
        <rFont val="方正仿宋_GBK"/>
        <family val="4"/>
      </rPr>
      <t>万元奖补资金，用于补齐道路、沟渠等基础设施短板。</t>
    </r>
  </si>
  <si>
    <r>
      <rPr>
        <sz val="10"/>
        <rFont val="方正仿宋_GBK"/>
        <family val="4"/>
      </rPr>
      <t>通过项目实施，进一步补齐村庄基础设施短板，达到省级乡村振兴美丽村庄标准，力争</t>
    </r>
    <r>
      <rPr>
        <sz val="10"/>
        <rFont val="Times New Roman"/>
        <family val="1"/>
      </rPr>
      <t>11</t>
    </r>
    <r>
      <rPr>
        <sz val="10"/>
        <rFont val="方正仿宋_GBK"/>
        <family val="4"/>
      </rPr>
      <t>个村民小组达到验收标准。</t>
    </r>
  </si>
  <si>
    <t>2023年第一批乡村建设补短板项目</t>
  </si>
  <si>
    <r>
      <t>1.</t>
    </r>
    <r>
      <rPr>
        <sz val="10"/>
        <rFont val="方正仿宋_GBK"/>
        <family val="4"/>
      </rPr>
      <t>整合勐海县农业农村局资金，实施万吨水泥进农村工程，资金</t>
    </r>
    <r>
      <rPr>
        <sz val="10"/>
        <rFont val="Times New Roman"/>
        <family val="1"/>
      </rPr>
      <t>200</t>
    </r>
    <r>
      <rPr>
        <sz val="10"/>
        <rFont val="方正仿宋_GBK"/>
        <family val="4"/>
      </rPr>
      <t>万元，采购水泥</t>
    </r>
    <r>
      <rPr>
        <sz val="10"/>
        <rFont val="Times New Roman"/>
        <family val="1"/>
      </rPr>
      <t>4000</t>
    </r>
    <r>
      <rPr>
        <sz val="10"/>
        <rFont val="方正仿宋_GBK"/>
        <family val="4"/>
      </rPr>
      <t>吨左右，实施道路、沟渠等基础设施，用于村组提升人居环境。</t>
    </r>
    <r>
      <rPr>
        <sz val="10"/>
        <rFont val="Times New Roman"/>
        <family val="1"/>
      </rPr>
      <t xml:space="preserve">
2.</t>
    </r>
    <r>
      <rPr>
        <sz val="10"/>
        <rFont val="方正仿宋_GBK"/>
        <family val="4"/>
      </rPr>
      <t>在勐海镇曼庄、格朗和乡石头新寨实施乡村振兴补短板项目，完善村庄实施道路、沟渠、基层活动室等基础设施，资金</t>
    </r>
    <r>
      <rPr>
        <sz val="10"/>
        <rFont val="Times New Roman"/>
        <family val="1"/>
      </rPr>
      <t>85</t>
    </r>
    <r>
      <rPr>
        <sz val="10"/>
        <rFont val="方正仿宋_GBK"/>
        <family val="4"/>
      </rPr>
      <t>万元。</t>
    </r>
    <r>
      <rPr>
        <sz val="10"/>
        <rFont val="Times New Roman"/>
        <family val="1"/>
      </rPr>
      <t xml:space="preserve">
3.</t>
    </r>
    <r>
      <rPr>
        <sz val="10"/>
        <rFont val="方正仿宋_GBK"/>
        <family val="4"/>
      </rPr>
      <t>实施</t>
    </r>
    <r>
      <rPr>
        <sz val="10"/>
        <rFont val="Times New Roman"/>
        <family val="1"/>
      </rPr>
      <t>“</t>
    </r>
    <r>
      <rPr>
        <sz val="10"/>
        <rFont val="方正仿宋_GBK"/>
        <family val="4"/>
      </rPr>
      <t>户户通</t>
    </r>
    <r>
      <rPr>
        <sz val="10"/>
        <rFont val="Times New Roman"/>
        <family val="1"/>
      </rPr>
      <t>”“</t>
    </r>
    <r>
      <rPr>
        <sz val="10"/>
        <rFont val="方正仿宋_GBK"/>
        <family val="4"/>
      </rPr>
      <t>渠渠清</t>
    </r>
    <r>
      <rPr>
        <sz val="10"/>
        <rFont val="Times New Roman"/>
        <family val="1"/>
      </rPr>
      <t>”</t>
    </r>
    <r>
      <rPr>
        <sz val="10"/>
        <rFont val="方正仿宋_GBK"/>
        <family val="4"/>
      </rPr>
      <t>等村庄基础设施项目，完善村庄道路、沟渠基础设施，资金</t>
    </r>
    <r>
      <rPr>
        <sz val="10"/>
        <rFont val="Times New Roman"/>
        <family val="1"/>
      </rPr>
      <t>215</t>
    </r>
    <r>
      <rPr>
        <sz val="10"/>
        <rFont val="方正仿宋_GBK"/>
        <family val="4"/>
      </rPr>
      <t>万元。</t>
    </r>
  </si>
  <si>
    <r>
      <t>1.</t>
    </r>
    <r>
      <rPr>
        <sz val="10"/>
        <rFont val="方正仿宋_GBK"/>
        <family val="4"/>
      </rPr>
      <t>整合其他部门资金，采购水泥</t>
    </r>
    <r>
      <rPr>
        <sz val="10"/>
        <rFont val="Times New Roman"/>
        <family val="1"/>
      </rPr>
      <t>4000</t>
    </r>
    <r>
      <rPr>
        <sz val="10"/>
        <rFont val="方正仿宋_GBK"/>
        <family val="4"/>
      </rPr>
      <t>吨以上，用于提升人居环境工作，全面推进农村人居环境治理。</t>
    </r>
    <r>
      <rPr>
        <sz val="10"/>
        <rFont val="Times New Roman"/>
        <family val="1"/>
      </rPr>
      <t xml:space="preserve">
2.</t>
    </r>
    <r>
      <rPr>
        <sz val="10"/>
        <rFont val="方正仿宋_GBK"/>
        <family val="4"/>
      </rPr>
      <t>通过以奖代补方式，力争新建村内道路</t>
    </r>
    <r>
      <rPr>
        <sz val="10"/>
        <rFont val="Times New Roman"/>
        <family val="1"/>
      </rPr>
      <t>20</t>
    </r>
    <r>
      <rPr>
        <sz val="10"/>
        <rFont val="方正仿宋_GBK"/>
        <family val="4"/>
      </rPr>
      <t>千米、污水管网</t>
    </r>
    <r>
      <rPr>
        <sz val="10"/>
        <rFont val="Times New Roman"/>
        <family val="1"/>
      </rPr>
      <t>10</t>
    </r>
    <r>
      <rPr>
        <sz val="10"/>
        <rFont val="方正仿宋_GBK"/>
        <family val="4"/>
      </rPr>
      <t>千米、生态氧化塘</t>
    </r>
    <r>
      <rPr>
        <sz val="10"/>
        <rFont val="Times New Roman"/>
        <family val="1"/>
      </rPr>
      <t>5</t>
    </r>
    <r>
      <rPr>
        <sz val="10"/>
        <rFont val="方正仿宋_GBK"/>
        <family val="4"/>
      </rPr>
      <t>座。</t>
    </r>
  </si>
  <si>
    <t>2023年巩固脱贫成果推进乡村振兴县对乡考核奖补资金</t>
  </si>
  <si>
    <r>
      <t>1.</t>
    </r>
    <r>
      <rPr>
        <sz val="10"/>
        <color indexed="8"/>
        <rFont val="方正仿宋_GBK"/>
        <family val="4"/>
      </rPr>
      <t>对全州人居环境排名靠前乡镇进行奖补，奖补</t>
    </r>
    <r>
      <rPr>
        <sz val="10"/>
        <color indexed="8"/>
        <rFont val="Times New Roman"/>
        <family val="1"/>
      </rPr>
      <t>52</t>
    </r>
    <r>
      <rPr>
        <sz val="10"/>
        <color indexed="8"/>
        <rFont val="方正仿宋_GBK"/>
        <family val="4"/>
      </rPr>
      <t>资金万元，用于提升农村人居环境；</t>
    </r>
    <r>
      <rPr>
        <sz val="10"/>
        <color indexed="8"/>
        <rFont val="Times New Roman"/>
        <family val="1"/>
      </rPr>
      <t xml:space="preserve">
2.</t>
    </r>
    <r>
      <rPr>
        <sz val="10"/>
        <color indexed="8"/>
        <rFont val="方正仿宋_GBK"/>
        <family val="4"/>
      </rPr>
      <t>每季度对各乡镇巩固脱贫成果推进乡村振兴进行考核，按照排名进行奖补，奖补资金</t>
    </r>
    <r>
      <rPr>
        <sz val="10"/>
        <color indexed="8"/>
        <rFont val="Times New Roman"/>
        <family val="1"/>
      </rPr>
      <t>186</t>
    </r>
    <r>
      <rPr>
        <sz val="10"/>
        <color indexed="8"/>
        <rFont val="方正仿宋_GBK"/>
        <family val="4"/>
      </rPr>
      <t>万元。奖补资金由乡镇统筹用于乡村发展、乡村建设、乡村治理等推进和美乡村（绿美乡村）建设等</t>
    </r>
  </si>
  <si>
    <r>
      <rPr>
        <sz val="10"/>
        <color indexed="8"/>
        <rFont val="方正仿宋_GBK"/>
        <family val="4"/>
      </rPr>
      <t>通过项目实施，带动</t>
    </r>
    <r>
      <rPr>
        <sz val="10"/>
        <color indexed="8"/>
        <rFont val="Times New Roman"/>
        <family val="1"/>
      </rPr>
      <t>11</t>
    </r>
    <r>
      <rPr>
        <sz val="10"/>
        <color indexed="8"/>
        <rFont val="方正仿宋_GBK"/>
        <family val="4"/>
      </rPr>
      <t>个乡镇全面推进农村人居环境提升工作，持续改善人居人环境和精神面貌，为建设宜居宜业和美乡村奠定基础。</t>
    </r>
  </si>
  <si>
    <t>乡村建设（民族团结）行动项目</t>
  </si>
  <si>
    <t>在布朗山乡坝卡龙村民小组、格朗和乡鱼塘村民小组、勐混镇曼岗村委会勐岗老寨村民小组等3个村民小组实施基础设施项目，改善人居环境，促进民族团结。</t>
  </si>
  <si>
    <r>
      <rPr>
        <sz val="10"/>
        <color indexed="8"/>
        <rFont val="方正仿宋_GBK"/>
        <family val="4"/>
      </rPr>
      <t>在布朗山乡坝卡龙村民小组、格朗和乡鱼塘村民小组、勐混镇勐岗村民小组实施基础设施项目，改善人居环境，促进民族团结。</t>
    </r>
  </si>
  <si>
    <t>布朗山乡人民政府
格朗和乡人民政府
勐混镇人民政府</t>
  </si>
  <si>
    <t>勐海县现代化边境小康村建设项目</t>
  </si>
  <si>
    <r>
      <rPr>
        <sz val="10"/>
        <color indexed="8"/>
        <rFont val="方正仿宋_GBK"/>
        <family val="4"/>
      </rPr>
      <t>勐满镇关双村吉良</t>
    </r>
    <r>
      <rPr>
        <sz val="10"/>
        <color indexed="8"/>
        <rFont val="Times New Roman"/>
        <family val="1"/>
      </rPr>
      <t>5</t>
    </r>
    <r>
      <rPr>
        <sz val="10"/>
        <color indexed="8"/>
        <rFont val="方正仿宋_GBK"/>
        <family val="4"/>
      </rPr>
      <t>组、吉良</t>
    </r>
    <r>
      <rPr>
        <sz val="10"/>
        <color indexed="8"/>
        <rFont val="Times New Roman"/>
        <family val="1"/>
      </rPr>
      <t>6</t>
    </r>
    <r>
      <rPr>
        <sz val="10"/>
        <color indexed="8"/>
        <rFont val="方正仿宋_GBK"/>
        <family val="4"/>
      </rPr>
      <t>组，布朗山乡章家村章家三队，打洛镇曼夕村种植场小组，曼山村曼山下寨等</t>
    </r>
    <r>
      <rPr>
        <sz val="10"/>
        <color indexed="8"/>
        <rFont val="Times New Roman"/>
        <family val="1"/>
      </rPr>
      <t>5</t>
    </r>
    <r>
      <rPr>
        <sz val="10"/>
        <color indexed="8"/>
        <rFont val="方正仿宋_GBK"/>
        <family val="4"/>
      </rPr>
      <t>个小组进行小组内基础设施建设。</t>
    </r>
    <r>
      <rPr>
        <sz val="10"/>
        <color indexed="8"/>
        <rFont val="Times New Roman"/>
        <family val="1"/>
      </rPr>
      <t xml:space="preserve">
</t>
    </r>
    <r>
      <rPr>
        <sz val="10"/>
        <color indexed="8"/>
        <rFont val="方正仿宋_GBK"/>
        <family val="4"/>
      </rPr>
      <t>主要建设内容：</t>
    </r>
    <r>
      <rPr>
        <sz val="10"/>
        <color indexed="8"/>
        <rFont val="Times New Roman"/>
        <family val="1"/>
      </rPr>
      <t>1.</t>
    </r>
    <r>
      <rPr>
        <sz val="10"/>
        <color indexed="8"/>
        <rFont val="方正仿宋_GBK"/>
        <family val="4"/>
      </rPr>
      <t>道路建设</t>
    </r>
    <r>
      <rPr>
        <sz val="10"/>
        <color indexed="8"/>
        <rFont val="Times New Roman"/>
        <family val="1"/>
      </rPr>
      <t>18000</t>
    </r>
    <r>
      <rPr>
        <sz val="10"/>
        <color indexed="8"/>
        <rFont val="方正仿宋_GBK"/>
        <family val="4"/>
      </rPr>
      <t>㎡；</t>
    </r>
    <r>
      <rPr>
        <sz val="10"/>
        <color indexed="8"/>
        <rFont val="Times New Roman"/>
        <family val="1"/>
      </rPr>
      <t>2.</t>
    </r>
    <r>
      <rPr>
        <sz val="10"/>
        <color indexed="8"/>
        <rFont val="方正仿宋_GBK"/>
        <family val="4"/>
      </rPr>
      <t>新建排水沟</t>
    </r>
    <r>
      <rPr>
        <sz val="10"/>
        <color indexed="8"/>
        <rFont val="Times New Roman"/>
        <family val="1"/>
      </rPr>
      <t>2700m</t>
    </r>
    <r>
      <rPr>
        <sz val="10"/>
        <color indexed="8"/>
        <rFont val="方正仿宋_GBK"/>
        <family val="4"/>
      </rPr>
      <t>；</t>
    </r>
    <r>
      <rPr>
        <sz val="10"/>
        <color indexed="8"/>
        <rFont val="Times New Roman"/>
        <family val="1"/>
      </rPr>
      <t>3.</t>
    </r>
    <r>
      <rPr>
        <sz val="10"/>
        <color indexed="8"/>
        <rFont val="方正仿宋_GBK"/>
        <family val="4"/>
      </rPr>
      <t>新建洗手亭</t>
    </r>
    <r>
      <rPr>
        <sz val="10"/>
        <color indexed="8"/>
        <rFont val="Times New Roman"/>
        <family val="1"/>
      </rPr>
      <t>2</t>
    </r>
    <r>
      <rPr>
        <sz val="10"/>
        <color indexed="8"/>
        <rFont val="方正仿宋_GBK"/>
        <family val="4"/>
      </rPr>
      <t>个；</t>
    </r>
    <r>
      <rPr>
        <sz val="10"/>
        <color indexed="8"/>
        <rFont val="Times New Roman"/>
        <family val="1"/>
      </rPr>
      <t>4.</t>
    </r>
    <r>
      <rPr>
        <sz val="10"/>
        <color indexed="8"/>
        <rFont val="方正仿宋_GBK"/>
        <family val="4"/>
      </rPr>
      <t>新建污水管网</t>
    </r>
    <r>
      <rPr>
        <sz val="10"/>
        <color indexed="8"/>
        <rFont val="Times New Roman"/>
        <family val="1"/>
      </rPr>
      <t>1700m</t>
    </r>
    <r>
      <rPr>
        <sz val="10"/>
        <color indexed="8"/>
        <rFont val="方正仿宋_GBK"/>
        <family val="4"/>
      </rPr>
      <t>，入户管</t>
    </r>
    <r>
      <rPr>
        <sz val="10"/>
        <color indexed="8"/>
        <rFont val="Times New Roman"/>
        <family val="1"/>
      </rPr>
      <t>1100m</t>
    </r>
    <r>
      <rPr>
        <sz val="10"/>
        <color indexed="8"/>
        <rFont val="方正仿宋_GBK"/>
        <family val="4"/>
      </rPr>
      <t>（含沉沙井、穿路涵管）；</t>
    </r>
    <r>
      <rPr>
        <sz val="10"/>
        <color indexed="8"/>
        <rFont val="Times New Roman"/>
        <family val="1"/>
      </rPr>
      <t>5.</t>
    </r>
    <r>
      <rPr>
        <sz val="10"/>
        <color indexed="8"/>
        <rFont val="方正仿宋_GBK"/>
        <family val="4"/>
      </rPr>
      <t>村内亮化路灯</t>
    </r>
    <r>
      <rPr>
        <sz val="10"/>
        <color indexed="8"/>
        <rFont val="Times New Roman"/>
        <family val="1"/>
      </rPr>
      <t>119</t>
    </r>
    <r>
      <rPr>
        <sz val="10"/>
        <color indexed="8"/>
        <rFont val="方正仿宋_GBK"/>
        <family val="4"/>
      </rPr>
      <t>盏；</t>
    </r>
    <r>
      <rPr>
        <sz val="10"/>
        <color indexed="8"/>
        <rFont val="Times New Roman"/>
        <family val="1"/>
      </rPr>
      <t>6.</t>
    </r>
    <r>
      <rPr>
        <sz val="10"/>
        <color indexed="8"/>
        <rFont val="方正仿宋_GBK"/>
        <family val="4"/>
      </rPr>
      <t>村内绿化</t>
    </r>
    <r>
      <rPr>
        <sz val="10"/>
        <color indexed="8"/>
        <rFont val="Times New Roman"/>
        <family val="1"/>
      </rPr>
      <t>400</t>
    </r>
    <r>
      <rPr>
        <sz val="10"/>
        <color indexed="8"/>
        <rFont val="方正仿宋_GBK"/>
        <family val="4"/>
      </rPr>
      <t>㎡（含花池）；</t>
    </r>
    <r>
      <rPr>
        <sz val="10"/>
        <color indexed="8"/>
        <rFont val="Times New Roman"/>
        <family val="1"/>
      </rPr>
      <t>7.</t>
    </r>
    <r>
      <rPr>
        <sz val="10"/>
        <color indexed="8"/>
        <rFont val="方正仿宋_GBK"/>
        <family val="4"/>
      </rPr>
      <t>公厕</t>
    </r>
    <r>
      <rPr>
        <sz val="10"/>
        <color indexed="8"/>
        <rFont val="Times New Roman"/>
        <family val="1"/>
      </rPr>
      <t>3</t>
    </r>
    <r>
      <rPr>
        <sz val="10"/>
        <color indexed="8"/>
        <rFont val="方正仿宋_GBK"/>
        <family val="4"/>
      </rPr>
      <t>座；</t>
    </r>
    <r>
      <rPr>
        <sz val="10"/>
        <color indexed="8"/>
        <rFont val="Times New Roman"/>
        <family val="1"/>
      </rPr>
      <t>8.</t>
    </r>
    <r>
      <rPr>
        <sz val="10"/>
        <color indexed="8"/>
        <rFont val="方正仿宋_GBK"/>
        <family val="4"/>
      </rPr>
      <t>挡土墙</t>
    </r>
    <r>
      <rPr>
        <sz val="10"/>
        <color indexed="8"/>
        <rFont val="Times New Roman"/>
        <family val="1"/>
      </rPr>
      <t>500m³</t>
    </r>
    <r>
      <rPr>
        <sz val="10"/>
        <color indexed="8"/>
        <rFont val="方正仿宋_GBK"/>
        <family val="4"/>
      </rPr>
      <t>；</t>
    </r>
    <r>
      <rPr>
        <sz val="10"/>
        <color indexed="8"/>
        <rFont val="Times New Roman"/>
        <family val="1"/>
      </rPr>
      <t>9.</t>
    </r>
    <r>
      <rPr>
        <sz val="10"/>
        <color indexed="8"/>
        <rFont val="方正仿宋_GBK"/>
        <family val="4"/>
      </rPr>
      <t>新建防洪沟</t>
    </r>
    <r>
      <rPr>
        <sz val="10"/>
        <color indexed="8"/>
        <rFont val="Times New Roman"/>
        <family val="1"/>
      </rPr>
      <t>500m</t>
    </r>
    <r>
      <rPr>
        <sz val="10"/>
        <color indexed="8"/>
        <rFont val="方正仿宋_GBK"/>
        <family val="4"/>
      </rPr>
      <t>。</t>
    </r>
    <r>
      <rPr>
        <sz val="10"/>
        <color indexed="8"/>
        <rFont val="Times New Roman"/>
        <family val="1"/>
      </rPr>
      <t xml:space="preserve">
11.</t>
    </r>
    <r>
      <rPr>
        <sz val="10"/>
        <color indexed="8"/>
        <rFont val="方正仿宋_GBK"/>
        <family val="4"/>
      </rPr>
      <t>沉沙井</t>
    </r>
    <r>
      <rPr>
        <sz val="10"/>
        <color indexed="8"/>
        <rFont val="Times New Roman"/>
        <family val="1"/>
      </rPr>
      <t>10</t>
    </r>
    <r>
      <rPr>
        <sz val="10"/>
        <color indexed="8"/>
        <rFont val="方正仿宋_GBK"/>
        <family val="4"/>
      </rPr>
      <t>座，</t>
    </r>
    <r>
      <rPr>
        <sz val="10"/>
        <color indexed="8"/>
        <rFont val="Times New Roman"/>
        <family val="1"/>
      </rPr>
      <t>12.</t>
    </r>
    <r>
      <rPr>
        <sz val="10"/>
        <color indexed="8"/>
        <rFont val="方正仿宋_GBK"/>
        <family val="4"/>
      </rPr>
      <t>新建民族特色路灯</t>
    </r>
    <r>
      <rPr>
        <sz val="10"/>
        <color indexed="8"/>
        <rFont val="Times New Roman"/>
        <family val="1"/>
      </rPr>
      <t>152</t>
    </r>
    <r>
      <rPr>
        <sz val="10"/>
        <color indexed="8"/>
        <rFont val="方正仿宋_GBK"/>
        <family val="4"/>
      </rPr>
      <t>盏，改造</t>
    </r>
    <r>
      <rPr>
        <sz val="10"/>
        <color indexed="8"/>
        <rFont val="Times New Roman"/>
        <family val="1"/>
      </rPr>
      <t>24</t>
    </r>
    <r>
      <rPr>
        <sz val="10"/>
        <color indexed="8"/>
        <rFont val="方正仿宋_GBK"/>
        <family val="4"/>
      </rPr>
      <t>盏。</t>
    </r>
    <r>
      <rPr>
        <sz val="10"/>
        <color indexed="8"/>
        <rFont val="Times New Roman"/>
        <family val="1"/>
      </rPr>
      <t>13.</t>
    </r>
    <r>
      <rPr>
        <sz val="10"/>
        <color indexed="8"/>
        <rFont val="方正仿宋_GBK"/>
        <family val="4"/>
      </rPr>
      <t>完成</t>
    </r>
    <r>
      <rPr>
        <sz val="10"/>
        <color indexed="8"/>
        <rFont val="Times New Roman"/>
        <family val="1"/>
      </rPr>
      <t>238</t>
    </r>
    <r>
      <rPr>
        <sz val="10"/>
        <color indexed="8"/>
        <rFont val="方正仿宋_GBK"/>
        <family val="4"/>
      </rPr>
      <t>户建筑风貌整治；</t>
    </r>
    <r>
      <rPr>
        <sz val="10"/>
        <color indexed="8"/>
        <rFont val="Times New Roman"/>
        <family val="1"/>
      </rPr>
      <t>14.</t>
    </r>
    <r>
      <rPr>
        <sz val="10"/>
        <color indexed="8"/>
        <rFont val="方正仿宋_GBK"/>
        <family val="4"/>
      </rPr>
      <t>新建村内</t>
    </r>
    <r>
      <rPr>
        <sz val="10"/>
        <color indexed="8"/>
        <rFont val="Times New Roman"/>
        <family val="1"/>
      </rPr>
      <t>760m</t>
    </r>
    <r>
      <rPr>
        <sz val="10"/>
        <color indexed="8"/>
        <rFont val="方正仿宋_GBK"/>
        <family val="4"/>
      </rPr>
      <t>花池及绿化。</t>
    </r>
  </si>
  <si>
    <r>
      <rPr>
        <sz val="10"/>
        <color indexed="8"/>
        <rFont val="方正仿宋_GBK"/>
        <family val="4"/>
      </rPr>
      <t>对照</t>
    </r>
    <r>
      <rPr>
        <sz val="10"/>
        <color indexed="8"/>
        <rFont val="Times New Roman"/>
        <family val="1"/>
      </rPr>
      <t>16</t>
    </r>
    <r>
      <rPr>
        <sz val="10"/>
        <color indexed="8"/>
        <rFont val="方正仿宋_GBK"/>
        <family val="4"/>
      </rPr>
      <t>个建设指标</t>
    </r>
    <r>
      <rPr>
        <sz val="10"/>
        <color indexed="8"/>
        <rFont val="Times New Roman"/>
        <family val="1"/>
      </rPr>
      <t xml:space="preserve"> </t>
    </r>
    <r>
      <rPr>
        <sz val="10"/>
        <color indexed="8"/>
        <rFont val="方正仿宋_GBK"/>
        <family val="4"/>
      </rPr>
      <t>，持续推进现代化边境小康村项目建设。固团结、促进步、抓示范、强引领，推动民族地区高质量发展、各族群众共同迈向现代化、民族团结进步示范区建设不断取得新进展。</t>
    </r>
  </si>
  <si>
    <t>十</t>
  </si>
  <si>
    <t>农村道路建设</t>
  </si>
  <si>
    <t>打洛镇人民政府帕亮二队以工代赈（生产路建设）项目</t>
  </si>
  <si>
    <r>
      <t>在易地扶贫搬迁安置点实施以工代赈后续帮扶措施，新建生产路</t>
    </r>
    <r>
      <rPr>
        <sz val="10"/>
        <color indexed="8"/>
        <rFont val="Times New Roman"/>
        <family val="1"/>
      </rPr>
      <t>6</t>
    </r>
    <r>
      <rPr>
        <sz val="10"/>
        <color indexed="8"/>
        <rFont val="方正仿宋_GBK"/>
        <family val="4"/>
      </rPr>
      <t>千米，路面宽度</t>
    </r>
    <r>
      <rPr>
        <sz val="10"/>
        <color indexed="8"/>
        <rFont val="Times New Roman"/>
        <family val="1"/>
      </rPr>
      <t>3.5</t>
    </r>
    <r>
      <rPr>
        <sz val="10"/>
        <color indexed="8"/>
        <rFont val="方正仿宋_GBK"/>
        <family val="4"/>
      </rPr>
      <t>米，路面硬化总面积</t>
    </r>
    <r>
      <rPr>
        <sz val="10"/>
        <color indexed="8"/>
        <rFont val="Times New Roman"/>
        <family val="1"/>
      </rPr>
      <t>21450</t>
    </r>
    <r>
      <rPr>
        <sz val="10"/>
        <color indexed="8"/>
        <rFont val="方正仿宋_GBK"/>
        <family val="4"/>
      </rPr>
      <t>平方米（含道路加宽部分）。</t>
    </r>
  </si>
  <si>
    <r>
      <rPr>
        <sz val="10"/>
        <color indexed="8"/>
        <rFont val="方正仿宋_GBK"/>
        <family val="4"/>
      </rPr>
      <t>完成建设生产路</t>
    </r>
    <r>
      <rPr>
        <sz val="10"/>
        <color indexed="8"/>
        <rFont val="Times New Roman"/>
        <family val="1"/>
      </rPr>
      <t>6</t>
    </r>
    <r>
      <rPr>
        <sz val="10"/>
        <color indexed="8"/>
        <rFont val="方正仿宋_GBK"/>
        <family val="4"/>
      </rPr>
      <t>千米，路面宽度</t>
    </r>
    <r>
      <rPr>
        <sz val="10"/>
        <color indexed="8"/>
        <rFont val="Times New Roman"/>
        <family val="1"/>
      </rPr>
      <t>3.5</t>
    </r>
    <r>
      <rPr>
        <sz val="10"/>
        <color indexed="8"/>
        <rFont val="方正仿宋_GBK"/>
        <family val="4"/>
      </rPr>
      <t>米，路面硬化总面积</t>
    </r>
    <r>
      <rPr>
        <sz val="10"/>
        <color indexed="8"/>
        <rFont val="Times New Roman"/>
        <family val="1"/>
      </rPr>
      <t>21450</t>
    </r>
    <r>
      <rPr>
        <sz val="10"/>
        <color indexed="8"/>
        <rFont val="方正仿宋_GBK"/>
        <family val="4"/>
      </rPr>
      <t>平方米（含道路加宽部分），全面提升村组生产条件。</t>
    </r>
  </si>
  <si>
    <t>打洛镇人民政府</t>
  </si>
  <si>
    <t>勐海县发展和改革局</t>
  </si>
  <si>
    <t>十一</t>
  </si>
  <si>
    <t>农村危房改造</t>
  </si>
  <si>
    <t>十二</t>
  </si>
  <si>
    <t>农业资源及生态保护</t>
  </si>
  <si>
    <t>十三</t>
  </si>
  <si>
    <t>监测帮扶对象公益性岗位</t>
  </si>
  <si>
    <r>
      <t>针对收入低于</t>
    </r>
    <r>
      <rPr>
        <sz val="10"/>
        <color indexed="8"/>
        <rFont val="Times New Roman"/>
        <family val="1"/>
      </rPr>
      <t>1</t>
    </r>
    <r>
      <rPr>
        <sz val="10"/>
        <color indexed="8"/>
        <rFont val="方正仿宋_GBK"/>
        <family val="4"/>
      </rPr>
      <t>万元、收入下降、未消除风险的农户，开发乡村公益岗不少于</t>
    </r>
    <r>
      <rPr>
        <sz val="10"/>
        <color indexed="8"/>
        <rFont val="Times New Roman"/>
        <family val="1"/>
      </rPr>
      <t>150</t>
    </r>
    <r>
      <rPr>
        <sz val="10"/>
        <color indexed="8"/>
        <rFont val="宋体"/>
        <family val="0"/>
      </rPr>
      <t>个</t>
    </r>
    <r>
      <rPr>
        <sz val="10"/>
        <color indexed="8"/>
        <rFont val="方正仿宋_GBK"/>
        <family val="4"/>
      </rPr>
      <t>，助农增收，激发生产生活动力。</t>
    </r>
  </si>
  <si>
    <t>10000元/人</t>
  </si>
  <si>
    <r>
      <rPr>
        <sz val="10"/>
        <color indexed="8"/>
        <rFont val="方正仿宋_GBK"/>
        <family val="4"/>
      </rPr>
      <t>通过开发乡村公益岗，实现增收，开发乡村公益岗位</t>
    </r>
    <r>
      <rPr>
        <sz val="10"/>
        <color indexed="8"/>
        <rFont val="Times New Roman"/>
        <family val="1"/>
      </rPr>
      <t>≥150</t>
    </r>
    <r>
      <rPr>
        <sz val="10"/>
        <color indexed="8"/>
        <rFont val="方正仿宋_GBK"/>
        <family val="4"/>
      </rPr>
      <t>个，受益群众满意度</t>
    </r>
    <r>
      <rPr>
        <sz val="10"/>
        <color indexed="8"/>
        <rFont val="Times New Roman"/>
        <family val="1"/>
      </rPr>
      <t>90%</t>
    </r>
    <r>
      <rPr>
        <sz val="10"/>
        <color indexed="8"/>
        <rFont val="宋体"/>
        <family val="0"/>
      </rPr>
      <t>以上。</t>
    </r>
  </si>
  <si>
    <t>雨露计划补助</t>
  </si>
  <si>
    <r>
      <rPr>
        <sz val="10"/>
        <color indexed="8"/>
        <rFont val="方正仿宋_GBK"/>
        <family val="4"/>
      </rPr>
      <t>对脱贫人口（监测对象）家庭子女就读职业教育进行补助，保障</t>
    </r>
    <r>
      <rPr>
        <sz val="10"/>
        <color indexed="8"/>
        <rFont val="Times New Roman"/>
        <family val="1"/>
      </rPr>
      <t>446</t>
    </r>
    <r>
      <rPr>
        <sz val="10"/>
        <color indexed="8"/>
        <rFont val="方正仿宋_GBK"/>
        <family val="4"/>
      </rPr>
      <t>名脱贫户家庭子女顺利完成学业。缓解脱贫户教育负担，学有一技之长，适应社会需求，能自食其力，为家庭创收，巩固脱贫成果。</t>
    </r>
  </si>
  <si>
    <t>2000员/人、4000元/人、5000元/人</t>
  </si>
  <si>
    <r>
      <rPr>
        <sz val="10"/>
        <color indexed="8"/>
        <rFont val="方正仿宋_GBK"/>
        <family val="4"/>
      </rPr>
      <t>对脱贫人口（监测对象）家庭子女就读职业教育进行补助，补助人数</t>
    </r>
    <r>
      <rPr>
        <sz val="10"/>
        <color indexed="8"/>
        <rFont val="Times New Roman"/>
        <family val="1"/>
      </rPr>
      <t>400</t>
    </r>
    <r>
      <rPr>
        <sz val="10"/>
        <color indexed="8"/>
        <rFont val="方正仿宋_GBK"/>
        <family val="4"/>
      </rPr>
      <t>人左右，实现</t>
    </r>
    <r>
      <rPr>
        <sz val="10"/>
        <color indexed="8"/>
        <rFont val="Times New Roman"/>
        <family val="1"/>
      </rPr>
      <t>100%</t>
    </r>
    <r>
      <rPr>
        <sz val="10"/>
        <color indexed="8"/>
        <rFont val="方正仿宋_GBK"/>
        <family val="4"/>
      </rPr>
      <t>应补尽补。</t>
    </r>
  </si>
  <si>
    <t>项目管理费（巩固拓展脱贫攻坚成果推进乡村振兴任务）</t>
  </si>
  <si>
    <r>
      <rPr>
        <sz val="10"/>
        <color indexed="8"/>
        <rFont val="方正仿宋_GBK"/>
        <family val="4"/>
      </rPr>
      <t>按照不超过</t>
    </r>
    <r>
      <rPr>
        <sz val="10"/>
        <color indexed="8"/>
        <rFont val="Times New Roman"/>
        <family val="1"/>
      </rPr>
      <t>1%</t>
    </r>
    <r>
      <rPr>
        <sz val="10"/>
        <color indexed="8"/>
        <rFont val="方正仿宋_GBK"/>
        <family val="4"/>
      </rPr>
      <t>计提。</t>
    </r>
  </si>
  <si>
    <t>项目管理费（少数任务）</t>
  </si>
  <si>
    <t>项目管理费（欠发达国有农场巩固提升任务）</t>
  </si>
  <si>
    <t>填表说明：1.综合类项目归类以资金投入占比较大的项目类型填列。</t>
  </si>
  <si>
    <t>2.不能新增项目类型。确实无法分类的填到十三项第4小项中。</t>
  </si>
  <si>
    <t>附表4</t>
  </si>
  <si>
    <t xml:space="preserve"> 勐海县整合方案项目类型投入情况统计表</t>
  </si>
  <si>
    <t>项目类别</t>
  </si>
  <si>
    <t>整合财政涉农资金投入（万元）</t>
  </si>
  <si>
    <r>
      <t>外出</t>
    </r>
    <r>
      <rPr>
        <sz val="10"/>
        <rFont val="方正仿宋_GBK"/>
        <family val="4"/>
      </rPr>
      <t>务工脱贫劳动力（含监测帮扶对象）稳定就业</t>
    </r>
  </si>
  <si>
    <t>雨露计划</t>
  </si>
  <si>
    <t>其他（当此项金额超过总额的5%时，各州（市）需审核是否存在分类错误情况。）</t>
  </si>
  <si>
    <t>项目管理费</t>
  </si>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</sst>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b/>
      <sz val="16"/>
      <color indexed="8"/>
      <name val="黑体"/>
      <family val="3"/>
    </font>
    <font>
      <b/>
      <u val="single"/>
      <sz val="20"/>
      <color indexed="8"/>
      <name val="方正小标宋简体"/>
      <family val="0"/>
    </font>
    <font>
      <b/>
      <sz val="10"/>
      <color indexed="8"/>
      <name val="方正仿宋_GBK"/>
      <family val="4"/>
    </font>
    <font>
      <sz val="10"/>
      <color indexed="8"/>
      <name val="方正仿宋_GBK"/>
      <family val="4"/>
    </font>
    <font>
      <b/>
      <sz val="16"/>
      <color indexed="8"/>
      <name val="方正仿宋_GBK"/>
      <family val="4"/>
    </font>
    <font>
      <b/>
      <sz val="16"/>
      <color indexed="8"/>
      <name val="宋体"/>
      <family val="0"/>
    </font>
    <font>
      <sz val="11"/>
      <color indexed="8"/>
      <name val="宋体"/>
      <family val="0"/>
    </font>
    <font>
      <b/>
      <sz val="10"/>
      <color indexed="8"/>
      <name val="宋体"/>
      <family val="0"/>
    </font>
    <font>
      <sz val="12"/>
      <color indexed="8"/>
      <name val="Times New Roman"/>
      <family val="1"/>
    </font>
    <font>
      <b/>
      <sz val="20"/>
      <color indexed="8"/>
      <name val="方正小标宋简体"/>
      <family val="0"/>
    </font>
    <font>
      <b/>
      <sz val="20"/>
      <color indexed="8"/>
      <name val="Times New Roman"/>
      <family val="1"/>
    </font>
    <font>
      <sz val="10"/>
      <color indexed="8"/>
      <name val="Times New Roman"/>
      <family val="1"/>
    </font>
    <font>
      <b/>
      <sz val="10"/>
      <color indexed="8"/>
      <name val="Times New Roman"/>
      <family val="1"/>
    </font>
    <font>
      <sz val="10"/>
      <name val="方正仿宋_GBK"/>
      <family val="4"/>
    </font>
    <font>
      <sz val="10"/>
      <name val="Times New Roman"/>
      <family val="1"/>
    </font>
    <font>
      <sz val="10"/>
      <name val="Courier New"/>
      <family val="3"/>
    </font>
    <font>
      <b/>
      <sz val="12"/>
      <name val="华文中宋"/>
      <family val="0"/>
    </font>
    <font>
      <b/>
      <sz val="14"/>
      <color indexed="8"/>
      <name val="黑体"/>
      <family val="3"/>
    </font>
    <font>
      <b/>
      <sz val="11"/>
      <color indexed="8"/>
      <name val="宋体"/>
      <family val="0"/>
    </font>
    <font>
      <b/>
      <sz val="11"/>
      <name val="宋体"/>
      <family val="0"/>
    </font>
    <font>
      <b/>
      <sz val="10"/>
      <name val="宋体"/>
      <family val="0"/>
    </font>
    <font>
      <sz val="10"/>
      <name val="宋体"/>
      <family val="0"/>
    </font>
    <font>
      <b/>
      <sz val="14"/>
      <name val="黑体"/>
      <family val="3"/>
    </font>
    <font>
      <b/>
      <u val="single"/>
      <sz val="20"/>
      <name val="方正小标宋简体"/>
      <family val="0"/>
    </font>
    <font>
      <b/>
      <sz val="20"/>
      <name val="方正小标宋简体"/>
      <family val="0"/>
    </font>
    <font>
      <b/>
      <sz val="11"/>
      <color indexed="54"/>
      <name val="宋体"/>
      <family val="0"/>
    </font>
    <font>
      <i/>
      <sz val="11"/>
      <color indexed="23"/>
      <name val="宋体"/>
      <family val="0"/>
    </font>
    <font>
      <sz val="11"/>
      <color indexed="62"/>
      <name val="宋体"/>
      <family val="0"/>
    </font>
    <font>
      <sz val="11"/>
      <color indexed="9"/>
      <name val="宋体"/>
      <family val="0"/>
    </font>
    <font>
      <u val="single"/>
      <sz val="11"/>
      <color indexed="20"/>
      <name val="宋体"/>
      <family val="0"/>
    </font>
    <font>
      <sz val="11"/>
      <color indexed="16"/>
      <name val="宋体"/>
      <family val="0"/>
    </font>
    <font>
      <sz val="11"/>
      <color indexed="17"/>
      <name val="宋体"/>
      <family val="0"/>
    </font>
    <font>
      <b/>
      <sz val="11"/>
      <color indexed="9"/>
      <name val="宋体"/>
      <family val="0"/>
    </font>
    <font>
      <u val="single"/>
      <sz val="11"/>
      <color indexed="12"/>
      <name val="宋体"/>
      <family val="0"/>
    </font>
    <font>
      <b/>
      <sz val="15"/>
      <color indexed="54"/>
      <name val="宋体"/>
      <family val="0"/>
    </font>
    <font>
      <b/>
      <sz val="11"/>
      <color indexed="63"/>
      <name val="宋体"/>
      <family val="0"/>
    </font>
    <font>
      <sz val="11"/>
      <color indexed="10"/>
      <name val="宋体"/>
      <family val="0"/>
    </font>
    <font>
      <sz val="11"/>
      <color indexed="53"/>
      <name val="宋体"/>
      <family val="0"/>
    </font>
    <font>
      <b/>
      <sz val="11"/>
      <color indexed="53"/>
      <name val="宋体"/>
      <family val="0"/>
    </font>
    <font>
      <b/>
      <sz val="18"/>
      <color indexed="54"/>
      <name val="宋体"/>
      <family val="0"/>
    </font>
    <font>
      <b/>
      <sz val="13"/>
      <color indexed="54"/>
      <name val="宋体"/>
      <family val="0"/>
    </font>
    <font>
      <sz val="11"/>
      <color indexed="19"/>
      <name val="宋体"/>
      <family val="0"/>
    </font>
    <font>
      <sz val="10"/>
      <name val="Arial"/>
      <family val="2"/>
    </font>
    <font>
      <b/>
      <u val="single"/>
      <sz val="20"/>
      <color rgb="FF000000"/>
      <name val="方正小标宋简体"/>
      <family val="0"/>
    </font>
    <font>
      <sz val="10"/>
      <color rgb="FF000000"/>
      <name val="方正仿宋_GBK"/>
      <family val="4"/>
    </font>
    <font>
      <sz val="10"/>
      <color rgb="FF000000"/>
      <name val="Times New Roman"/>
      <family val="1"/>
    </font>
    <font>
      <b/>
      <sz val="10"/>
      <color rgb="FF000000"/>
      <name val="Times New Roman"/>
      <family val="1"/>
    </font>
    <font>
      <sz val="10"/>
      <name val="Calibri"/>
      <family val="0"/>
    </font>
    <font>
      <sz val="11"/>
      <color theme="1"/>
      <name val="宋体"/>
      <family val="0"/>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0" borderId="0">
      <alignment vertical="center"/>
      <protection/>
    </xf>
    <xf numFmtId="0" fontId="12" fillId="6" borderId="2" applyNumberFormat="0" applyFont="0" applyAlignment="0" applyProtection="0"/>
    <xf numFmtId="0" fontId="34" fillId="3" borderId="0" applyNumberFormat="0" applyBorder="0" applyAlignment="0" applyProtection="0"/>
    <xf numFmtId="0" fontId="31" fillId="0" borderId="0" applyNumberFormat="0" applyFill="0" applyBorder="0" applyAlignment="0" applyProtection="0"/>
    <xf numFmtId="0" fontId="42" fillId="0" borderId="0" applyNumberFormat="0" applyFill="0" applyBorder="0" applyAlignment="0" applyProtection="0"/>
    <xf numFmtId="0" fontId="12" fillId="0" borderId="0" applyProtection="0">
      <alignment vertical="center"/>
    </xf>
    <xf numFmtId="0" fontId="45" fillId="0" borderId="0" applyNumberFormat="0" applyFill="0" applyBorder="0" applyAlignment="0" applyProtection="0"/>
    <xf numFmtId="0" fontId="32" fillId="0" borderId="0" applyNumberFormat="0" applyFill="0" applyBorder="0" applyAlignment="0" applyProtection="0"/>
    <xf numFmtId="0" fontId="40" fillId="0" borderId="3" applyNumberFormat="0" applyFill="0" applyAlignment="0" applyProtection="0"/>
    <xf numFmtId="0" fontId="46" fillId="0" borderId="3" applyNumberFormat="0" applyFill="0" applyAlignment="0" applyProtection="0"/>
    <xf numFmtId="0" fontId="34" fillId="7" borderId="0" applyNumberFormat="0" applyBorder="0" applyAlignment="0" applyProtection="0"/>
    <xf numFmtId="0" fontId="31" fillId="0" borderId="4" applyNumberFormat="0" applyFill="0" applyAlignment="0" applyProtection="0"/>
    <xf numFmtId="0" fontId="34" fillId="3" borderId="0" applyNumberFormat="0" applyBorder="0" applyAlignment="0" applyProtection="0"/>
    <xf numFmtId="0" fontId="41" fillId="2" borderId="5" applyNumberFormat="0" applyAlignment="0" applyProtection="0"/>
    <xf numFmtId="0" fontId="44" fillId="2" borderId="1" applyNumberFormat="0" applyAlignment="0" applyProtection="0"/>
    <xf numFmtId="0" fontId="38" fillId="8" borderId="6" applyNumberFormat="0" applyAlignment="0" applyProtection="0"/>
    <xf numFmtId="0" fontId="12" fillId="9" borderId="0" applyNumberFormat="0" applyBorder="0" applyAlignment="0" applyProtection="0"/>
    <xf numFmtId="0" fontId="34" fillId="10" borderId="0" applyNumberFormat="0" applyBorder="0" applyAlignment="0" applyProtection="0"/>
    <xf numFmtId="0" fontId="43" fillId="0" borderId="7" applyNumberFormat="0" applyFill="0" applyAlignment="0" applyProtection="0"/>
    <xf numFmtId="0" fontId="24" fillId="0" borderId="8" applyNumberFormat="0" applyFill="0" applyAlignment="0" applyProtection="0"/>
    <xf numFmtId="0" fontId="37" fillId="9" borderId="0" applyNumberFormat="0" applyBorder="0" applyAlignment="0" applyProtection="0"/>
    <xf numFmtId="0" fontId="47" fillId="11" borderId="0" applyNumberFormat="0" applyBorder="0" applyAlignment="0" applyProtection="0"/>
    <xf numFmtId="0" fontId="12" fillId="12" borderId="0" applyNumberFormat="0" applyBorder="0" applyAlignment="0" applyProtection="0"/>
    <xf numFmtId="0" fontId="34"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34" fillId="8" borderId="0" applyNumberFormat="0" applyBorder="0" applyAlignment="0" applyProtection="0"/>
    <xf numFmtId="0" fontId="12" fillId="0" borderId="0" applyProtection="0">
      <alignment vertical="center"/>
    </xf>
    <xf numFmtId="0" fontId="34"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34" fillId="16" borderId="0" applyNumberFormat="0" applyBorder="0" applyAlignment="0" applyProtection="0"/>
    <xf numFmtId="0" fontId="0" fillId="0" borderId="0">
      <alignment vertical="center"/>
      <protection/>
    </xf>
    <xf numFmtId="0" fontId="12" fillId="12"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2" fillId="4" borderId="0" applyNumberFormat="0" applyBorder="0" applyAlignment="0" applyProtection="0"/>
    <xf numFmtId="0" fontId="34" fillId="4" borderId="0" applyNumberFormat="0" applyBorder="0" applyAlignment="0" applyProtection="0"/>
    <xf numFmtId="0" fontId="0" fillId="0" borderId="0">
      <alignment vertical="center"/>
      <protection/>
    </xf>
    <xf numFmtId="0" fontId="48" fillId="0" borderId="0">
      <alignment/>
      <protection/>
    </xf>
  </cellStyleXfs>
  <cellXfs count="168">
    <xf numFmtId="0" fontId="0" fillId="0" borderId="0" xfId="0"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horizontal="left" vertical="center"/>
    </xf>
    <xf numFmtId="0" fontId="49" fillId="2" borderId="0" xfId="0" applyFont="1" applyFill="1" applyAlignment="1">
      <alignment horizontal="center" vertical="center"/>
    </xf>
    <xf numFmtId="0" fontId="8" fillId="2" borderId="9" xfId="0" applyFont="1" applyFill="1" applyBorder="1" applyAlignment="1">
      <alignment horizontal="left" vertical="center"/>
    </xf>
    <xf numFmtId="0" fontId="9" fillId="2" borderId="9" xfId="0" applyFont="1" applyFill="1" applyBorder="1" applyAlignment="1">
      <alignment horizontal="left" vertical="center"/>
    </xf>
    <xf numFmtId="0" fontId="9" fillId="2" borderId="0" xfId="0" applyFont="1" applyFill="1" applyAlignment="1">
      <alignment horizontal="center" vertical="center"/>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4" fillId="2" borderId="10" xfId="0" applyFont="1" applyFill="1" applyBorder="1" applyAlignment="1">
      <alignment vertical="center"/>
    </xf>
    <xf numFmtId="0" fontId="8" fillId="0" borderId="10" xfId="0" applyFont="1" applyFill="1" applyBorder="1" applyAlignment="1">
      <alignment horizontal="center" vertical="center" wrapText="1"/>
    </xf>
    <xf numFmtId="0" fontId="8" fillId="19" borderId="10" xfId="0" applyFont="1" applyFill="1" applyBorder="1" applyAlignment="1">
      <alignment horizontal="justify" vertical="center" wrapText="1"/>
    </xf>
    <xf numFmtId="0" fontId="9" fillId="2"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19"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12" fillId="20" borderId="0" xfId="0" applyNumberFormat="1" applyFont="1" applyFill="1" applyAlignment="1">
      <alignment horizontal="left" vertical="center" wrapText="1"/>
    </xf>
    <xf numFmtId="0" fontId="5" fillId="20" borderId="0" xfId="0" applyFont="1" applyFill="1" applyAlignment="1">
      <alignment horizontal="left" vertical="center" wrapText="1"/>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13" fillId="0" borderId="0" xfId="0" applyFont="1" applyFill="1" applyAlignment="1">
      <alignment vertical="center"/>
    </xf>
    <xf numFmtId="0" fontId="5" fillId="0" borderId="0" xfId="0" applyFont="1" applyFill="1" applyAlignment="1">
      <alignment horizontal="center" vertical="center"/>
    </xf>
    <xf numFmtId="0" fontId="2" fillId="0" borderId="0" xfId="0" applyFont="1" applyFill="1" applyAlignment="1">
      <alignment horizontal="center" vertical="center"/>
    </xf>
    <xf numFmtId="0" fontId="14" fillId="0" borderId="0" xfId="0" applyFont="1" applyFill="1" applyAlignment="1">
      <alignment vertical="center"/>
    </xf>
    <xf numFmtId="0" fontId="14"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49" fillId="0" borderId="0" xfId="0" applyFont="1" applyFill="1" applyAlignment="1">
      <alignment horizontal="center"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8" fillId="0" borderId="9" xfId="0" applyFont="1" applyFill="1" applyBorder="1" applyAlignment="1">
      <alignment horizontal="center" vertical="center"/>
    </xf>
    <xf numFmtId="0" fontId="9" fillId="0" borderId="9"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7"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horizontal="justify" vertical="center" wrapText="1"/>
    </xf>
    <xf numFmtId="0" fontId="51" fillId="0" borderId="10" xfId="0" applyFont="1" applyFill="1" applyBorder="1" applyAlignment="1">
      <alignment vertical="center" wrapText="1"/>
    </xf>
    <xf numFmtId="0" fontId="51" fillId="0" borderId="10" xfId="0" applyFont="1" applyFill="1" applyBorder="1" applyAlignment="1">
      <alignment horizontal="left" vertical="center" wrapText="1"/>
    </xf>
    <xf numFmtId="0" fontId="19" fillId="0" borderId="17"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7" xfId="0" applyFont="1" applyFill="1" applyBorder="1" applyAlignment="1">
      <alignment vertical="center" wrapText="1"/>
    </xf>
    <xf numFmtId="0" fontId="21" fillId="0" borderId="17" xfId="0" applyFont="1" applyFill="1" applyBorder="1" applyAlignment="1">
      <alignment horizontal="center" vertical="center"/>
    </xf>
    <xf numFmtId="0" fontId="50" fillId="0" borderId="10" xfId="0" applyFont="1" applyFill="1" applyBorder="1" applyAlignment="1">
      <alignment vertical="center" wrapText="1"/>
    </xf>
    <xf numFmtId="0" fontId="50"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1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0" xfId="0" applyFont="1" applyFill="1" applyAlignment="1">
      <alignment horizontal="left" vertical="center"/>
    </xf>
    <xf numFmtId="0" fontId="14" fillId="0" borderId="0" xfId="0" applyFont="1" applyFill="1" applyAlignment="1">
      <alignment horizontal="left" vertical="center"/>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21" borderId="10" xfId="0" applyFont="1" applyFill="1" applyBorder="1" applyAlignment="1">
      <alignment horizontal="center" vertical="center" wrapText="1"/>
    </xf>
    <xf numFmtId="0" fontId="16" fillId="0" borderId="0" xfId="0" applyFont="1" applyFill="1" applyAlignment="1">
      <alignment vertical="center"/>
    </xf>
    <xf numFmtId="0" fontId="17" fillId="0" borderId="0" xfId="0" applyFont="1" applyFill="1" applyAlignment="1">
      <alignment vertical="center"/>
    </xf>
    <xf numFmtId="14" fontId="9" fillId="0" borderId="0" xfId="0" applyNumberFormat="1" applyFont="1" applyFill="1" applyAlignment="1">
      <alignment horizontal="center" vertical="center"/>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5" xfId="0" applyFont="1" applyFill="1" applyBorder="1" applyAlignment="1">
      <alignment vertical="center" wrapText="1"/>
    </xf>
    <xf numFmtId="0" fontId="18" fillId="0" borderId="10" xfId="0" applyFont="1" applyFill="1" applyBorder="1" applyAlignment="1">
      <alignment vertical="center" wrapText="1"/>
    </xf>
    <xf numFmtId="0" fontId="17" fillId="0" borderId="10" xfId="0" applyFont="1" applyFill="1" applyBorder="1" applyAlignment="1">
      <alignment vertical="center" wrapText="1"/>
    </xf>
    <xf numFmtId="0" fontId="52" fillId="0" borderId="10" xfId="0" applyFont="1" applyFill="1" applyBorder="1" applyAlignment="1">
      <alignment vertical="center" wrapText="1"/>
    </xf>
    <xf numFmtId="0" fontId="17" fillId="0" borderId="10" xfId="0" applyFont="1" applyFill="1" applyBorder="1" applyAlignment="1">
      <alignment vertical="center" wrapText="1"/>
    </xf>
    <xf numFmtId="0" fontId="1" fillId="0" borderId="0" xfId="0" applyFont="1" applyAlignment="1">
      <alignment vertical="center"/>
    </xf>
    <xf numFmtId="0" fontId="22" fillId="0" borderId="0" xfId="0" applyFont="1" applyAlignment="1">
      <alignment vertical="center"/>
    </xf>
    <xf numFmtId="0" fontId="0" fillId="0" borderId="0" xfId="0" applyAlignment="1">
      <alignment horizontal="left" vertical="center"/>
    </xf>
    <xf numFmtId="0" fontId="0" fillId="0" borderId="0" xfId="0" applyFont="1" applyFill="1" applyAlignment="1">
      <alignment vertical="center"/>
    </xf>
    <xf numFmtId="0" fontId="0" fillId="0" borderId="0" xfId="0" applyAlignment="1">
      <alignment horizontal="center" vertical="center"/>
    </xf>
    <xf numFmtId="0" fontId="23" fillId="2" borderId="0" xfId="0" applyFont="1" applyFill="1" applyAlignment="1">
      <alignment horizontal="justify" vertical="center"/>
    </xf>
    <xf numFmtId="0" fontId="12" fillId="2" borderId="0" xfId="0" applyFont="1" applyFill="1" applyAlignment="1">
      <alignment horizontal="center" vertical="center"/>
    </xf>
    <xf numFmtId="0" fontId="15" fillId="2" borderId="0" xfId="0" applyFont="1" applyFill="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0" fillId="0" borderId="10" xfId="0"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4" fillId="0" borderId="10" xfId="56" applyNumberFormat="1" applyFont="1" applyFill="1" applyBorder="1" applyAlignment="1" applyProtection="1">
      <alignment horizontal="center" vertical="center" wrapText="1"/>
      <protection/>
    </xf>
    <xf numFmtId="0" fontId="25" fillId="22" borderId="10" xfId="61" applyNumberFormat="1" applyFont="1" applyFill="1" applyBorder="1" applyAlignment="1" applyProtection="1">
      <alignment horizontal="center" vertical="center" wrapText="1"/>
      <protection/>
    </xf>
    <xf numFmtId="0" fontId="13" fillId="2" borderId="10" xfId="0" applyFont="1" applyFill="1" applyBorder="1" applyAlignment="1">
      <alignment horizontal="center" vertical="center" wrapText="1"/>
    </xf>
    <xf numFmtId="0" fontId="26" fillId="22" borderId="10" xfId="61" applyNumberFormat="1" applyFont="1" applyFill="1" applyBorder="1" applyAlignment="1" applyProtection="1">
      <alignment horizontal="center" vertical="center" wrapText="1"/>
      <protection/>
    </xf>
    <xf numFmtId="0" fontId="1" fillId="22" borderId="10" xfId="61" applyNumberFormat="1" applyFont="1" applyFill="1" applyBorder="1" applyAlignment="1" applyProtection="1">
      <alignment horizontal="left" vertical="center" wrapText="1"/>
      <protection/>
    </xf>
    <xf numFmtId="4" fontId="53" fillId="0" borderId="10" xfId="0" applyNumberFormat="1" applyFont="1" applyFill="1" applyBorder="1" applyAlignment="1">
      <alignment horizontal="right" vertical="center"/>
    </xf>
    <xf numFmtId="0" fontId="27" fillId="22" borderId="25" xfId="61" applyNumberFormat="1" applyFont="1" applyFill="1" applyBorder="1" applyAlignment="1" applyProtection="1">
      <alignment vertical="center" wrapText="1"/>
      <protection/>
    </xf>
    <xf numFmtId="0" fontId="27" fillId="22" borderId="18" xfId="61" applyNumberFormat="1" applyFont="1" applyFill="1" applyBorder="1" applyAlignment="1" applyProtection="1">
      <alignment vertical="center" wrapText="1"/>
      <protection/>
    </xf>
    <xf numFmtId="0" fontId="27" fillId="22" borderId="19" xfId="61" applyNumberFormat="1" applyFont="1" applyFill="1" applyBorder="1" applyAlignment="1" applyProtection="1">
      <alignment vertical="center" wrapText="1"/>
      <protection/>
    </xf>
    <xf numFmtId="0" fontId="27" fillId="22" borderId="25" xfId="61" applyNumberFormat="1" applyFont="1" applyFill="1" applyBorder="1" applyAlignment="1" applyProtection="1">
      <alignment horizontal="center" vertical="center" wrapText="1"/>
      <protection/>
    </xf>
    <xf numFmtId="0" fontId="27" fillId="22" borderId="18" xfId="61" applyNumberFormat="1" applyFont="1" applyFill="1" applyBorder="1" applyAlignment="1" applyProtection="1">
      <alignment horizontal="center" vertical="center" wrapText="1"/>
      <protection/>
    </xf>
    <xf numFmtId="0" fontId="27" fillId="22" borderId="19" xfId="61" applyNumberFormat="1" applyFont="1" applyFill="1" applyBorder="1" applyAlignment="1" applyProtection="1">
      <alignment horizontal="center" vertical="center" wrapText="1"/>
      <protection/>
    </xf>
    <xf numFmtId="0" fontId="27" fillId="22" borderId="10" xfId="61" applyNumberFormat="1" applyFont="1" applyFill="1" applyBorder="1" applyAlignment="1" applyProtection="1">
      <alignment horizontal="left" vertical="center" wrapText="1"/>
      <protection/>
    </xf>
    <xf numFmtId="0" fontId="4" fillId="0" borderId="10" xfId="0" applyFont="1" applyFill="1" applyBorder="1" applyAlignment="1">
      <alignment horizontal="justify" vertical="center" wrapText="1"/>
    </xf>
    <xf numFmtId="0" fontId="26" fillId="22" borderId="10" xfId="61" applyNumberFormat="1" applyFont="1" applyFill="1" applyBorder="1" applyAlignment="1" applyProtection="1">
      <alignment vertical="center" wrapText="1"/>
      <protection/>
    </xf>
    <xf numFmtId="0" fontId="1" fillId="22" borderId="25" xfId="61" applyNumberFormat="1" applyFont="1" applyFill="1" applyBorder="1" applyAlignment="1" applyProtection="1">
      <alignment vertical="center" wrapText="1"/>
      <protection/>
    </xf>
    <xf numFmtId="0" fontId="1" fillId="22" borderId="18" xfId="61" applyNumberFormat="1" applyFont="1" applyFill="1" applyBorder="1" applyAlignment="1" applyProtection="1">
      <alignment vertical="center" wrapText="1"/>
      <protection/>
    </xf>
    <xf numFmtId="0" fontId="1" fillId="22" borderId="19" xfId="61" applyNumberFormat="1" applyFont="1" applyFill="1" applyBorder="1" applyAlignment="1" applyProtection="1">
      <alignment vertical="center" wrapText="1"/>
      <protection/>
    </xf>
    <xf numFmtId="0" fontId="26" fillId="22" borderId="10" xfId="61" applyNumberFormat="1" applyFont="1" applyFill="1" applyBorder="1" applyAlignment="1" applyProtection="1">
      <alignment horizontal="left" vertical="center" wrapText="1"/>
      <protection/>
    </xf>
    <xf numFmtId="0" fontId="54" fillId="22" borderId="25" xfId="0" applyFont="1" applyFill="1" applyBorder="1" applyAlignment="1" applyProtection="1">
      <alignment horizontal="left" vertical="center" wrapText="1"/>
      <protection/>
    </xf>
    <xf numFmtId="0" fontId="54" fillId="22" borderId="18" xfId="0" applyFont="1" applyFill="1" applyBorder="1" applyAlignment="1" applyProtection="1">
      <alignment horizontal="left" vertical="center" wrapText="1"/>
      <protection/>
    </xf>
    <xf numFmtId="0" fontId="54" fillId="22" borderId="19" xfId="0" applyFont="1" applyFill="1" applyBorder="1" applyAlignment="1" applyProtection="1">
      <alignment horizontal="left" vertical="center" wrapText="1"/>
      <protection/>
    </xf>
    <xf numFmtId="0" fontId="4" fillId="0" borderId="10" xfId="0" applyFont="1" applyFill="1" applyBorder="1" applyAlignment="1">
      <alignment horizontal="left" vertical="center" wrapText="1"/>
    </xf>
    <xf numFmtId="0" fontId="24" fillId="0" borderId="10" xfId="56" applyNumberFormat="1" applyFont="1" applyFill="1" applyBorder="1" applyAlignment="1" applyProtection="1">
      <alignment horizontal="left" vertical="center" wrapText="1"/>
      <protection/>
    </xf>
    <xf numFmtId="0" fontId="26" fillId="0" borderId="10" xfId="0" applyFont="1" applyFill="1" applyBorder="1" applyAlignment="1">
      <alignment horizontal="center" vertical="center" wrapText="1"/>
    </xf>
    <xf numFmtId="0" fontId="12" fillId="0" borderId="25" xfId="56" applyNumberFormat="1" applyFont="1" applyFill="1" applyBorder="1" applyAlignment="1" applyProtection="1">
      <alignment horizontal="left" vertical="center" wrapText="1"/>
      <protection/>
    </xf>
    <xf numFmtId="0" fontId="12" fillId="0" borderId="18" xfId="56" applyNumberFormat="1" applyFont="1" applyFill="1" applyBorder="1" applyAlignment="1" applyProtection="1">
      <alignment horizontal="left" vertical="center" wrapText="1"/>
      <protection/>
    </xf>
    <xf numFmtId="0" fontId="12" fillId="0" borderId="19" xfId="56" applyNumberFormat="1" applyFont="1" applyFill="1" applyBorder="1" applyAlignment="1" applyProtection="1">
      <alignment horizontal="left" vertical="center" wrapText="1"/>
      <protection/>
    </xf>
    <xf numFmtId="0" fontId="4" fillId="0" borderId="10" xfId="0" applyFont="1" applyFill="1" applyBorder="1" applyAlignment="1">
      <alignment horizontal="right" vertical="center" wrapText="1"/>
    </xf>
    <xf numFmtId="0" fontId="4" fillId="2" borderId="10" xfId="0" applyFont="1" applyFill="1" applyBorder="1" applyAlignment="1">
      <alignment horizontal="justify" vertical="center" wrapText="1"/>
    </xf>
    <xf numFmtId="0" fontId="4" fillId="2" borderId="25"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13" fillId="2" borderId="10" xfId="0" applyFont="1" applyFill="1" applyBorder="1" applyAlignment="1">
      <alignment horizontal="justify" vertical="center" wrapText="1"/>
    </xf>
    <xf numFmtId="0" fontId="13" fillId="2" borderId="25"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4" fillId="2"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0" xfId="0" applyNumberFormat="1" applyFont="1" applyFill="1" applyAlignment="1">
      <alignment horizontal="left" vertical="center" wrapText="1"/>
    </xf>
    <xf numFmtId="0" fontId="0" fillId="0" borderId="0" xfId="0" applyNumberFormat="1"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12" fillId="2" borderId="0" xfId="0" applyFont="1" applyFill="1" applyAlignment="1">
      <alignment vertical="center"/>
    </xf>
    <xf numFmtId="0" fontId="27" fillId="0" borderId="0" xfId="0" applyFont="1" applyFill="1" applyAlignment="1">
      <alignment horizontal="center" vertical="center" wrapText="1"/>
    </xf>
    <xf numFmtId="0" fontId="4" fillId="2" borderId="10" xfId="0" applyFont="1" applyFill="1" applyBorder="1" applyAlignment="1">
      <alignment horizontal="left" vertical="center" wrapText="1"/>
    </xf>
    <xf numFmtId="0" fontId="0" fillId="0" borderId="0" xfId="0" applyFill="1" applyAlignment="1">
      <alignment vertical="center"/>
    </xf>
    <xf numFmtId="0" fontId="28" fillId="2" borderId="0" xfId="0" applyFont="1" applyFill="1" applyAlignment="1">
      <alignment vertical="center"/>
    </xf>
    <xf numFmtId="0" fontId="0" fillId="2" borderId="0" xfId="0" applyFill="1" applyAlignment="1">
      <alignment vertical="center"/>
    </xf>
    <xf numFmtId="0" fontId="29" fillId="2" borderId="0" xfId="0" applyFont="1" applyFill="1" applyAlignment="1">
      <alignment horizontal="center" vertical="center"/>
    </xf>
    <xf numFmtId="0" fontId="30" fillId="2" borderId="0" xfId="0" applyFont="1" applyFill="1" applyAlignment="1">
      <alignment horizontal="center" vertical="center"/>
    </xf>
    <xf numFmtId="0" fontId="22" fillId="0" borderId="0" xfId="0" applyFont="1" applyFill="1" applyAlignment="1">
      <alignment vertical="center"/>
    </xf>
    <xf numFmtId="0" fontId="27" fillId="2" borderId="10" xfId="0" applyFont="1" applyFill="1" applyBorder="1" applyAlignment="1">
      <alignment horizontal="center" vertical="center"/>
    </xf>
    <xf numFmtId="0" fontId="27" fillId="2" borderId="10" xfId="0" applyFont="1" applyFill="1" applyBorder="1" applyAlignment="1">
      <alignment horizontal="left" vertical="center"/>
    </xf>
    <xf numFmtId="0" fontId="27" fillId="0" borderId="10" xfId="0"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
  <sheetViews>
    <sheetView tabSelected="1" zoomScaleSheetLayoutView="100" workbookViewId="0" topLeftCell="A1">
      <selection activeCell="G10" sqref="G10"/>
    </sheetView>
  </sheetViews>
  <sheetFormatPr defaultColWidth="9.00390625" defaultRowHeight="14.25"/>
  <cols>
    <col min="1" max="1" width="77.125" style="0" customWidth="1"/>
    <col min="2" max="2" width="11.25390625" style="0" customWidth="1"/>
    <col min="3" max="3" width="23.75390625" style="0" customWidth="1"/>
    <col min="4" max="4" width="9.00390625" style="159" customWidth="1"/>
  </cols>
  <sheetData>
    <row r="1" spans="1:3" ht="18.75">
      <c r="A1" s="160" t="s">
        <v>0</v>
      </c>
      <c r="B1" s="161"/>
      <c r="C1" s="161"/>
    </row>
    <row r="2" spans="1:4" s="87" customFormat="1" ht="27">
      <c r="A2" s="162" t="s">
        <v>1</v>
      </c>
      <c r="B2" s="163"/>
      <c r="C2" s="163"/>
      <c r="D2" s="164"/>
    </row>
    <row r="3" spans="1:3" ht="25.5" customHeight="1">
      <c r="A3" s="165" t="s">
        <v>2</v>
      </c>
      <c r="B3" s="165" t="s">
        <v>3</v>
      </c>
      <c r="C3" s="165" t="s">
        <v>4</v>
      </c>
    </row>
    <row r="4" spans="1:3" ht="25.5" customHeight="1">
      <c r="A4" s="166" t="s">
        <v>5</v>
      </c>
      <c r="B4" s="165" t="s">
        <v>6</v>
      </c>
      <c r="C4" s="165" t="s">
        <v>6</v>
      </c>
    </row>
    <row r="5" spans="1:3" ht="25.5" customHeight="1">
      <c r="A5" s="166" t="s">
        <v>7</v>
      </c>
      <c r="B5" s="165" t="s">
        <v>8</v>
      </c>
      <c r="C5" s="165">
        <v>11</v>
      </c>
    </row>
    <row r="6" spans="1:3" ht="25.5" customHeight="1">
      <c r="A6" s="166" t="s">
        <v>9</v>
      </c>
      <c r="B6" s="165" t="s">
        <v>8</v>
      </c>
      <c r="C6" s="167">
        <v>85</v>
      </c>
    </row>
    <row r="7" spans="1:3" ht="25.5" customHeight="1">
      <c r="A7" s="166" t="s">
        <v>10</v>
      </c>
      <c r="B7" s="165" t="s">
        <v>11</v>
      </c>
      <c r="C7" s="167">
        <v>88321</v>
      </c>
    </row>
    <row r="8" spans="1:3" ht="25.5" customHeight="1">
      <c r="A8" s="166" t="s">
        <v>12</v>
      </c>
      <c r="B8" s="165" t="s">
        <v>11</v>
      </c>
      <c r="C8" s="167">
        <v>58755</v>
      </c>
    </row>
    <row r="9" spans="1:3" ht="25.5" customHeight="1">
      <c r="A9" s="166" t="s">
        <v>13</v>
      </c>
      <c r="B9" s="165" t="s">
        <v>14</v>
      </c>
      <c r="C9" s="167">
        <v>338412</v>
      </c>
    </row>
    <row r="10" spans="1:3" ht="25.5" customHeight="1">
      <c r="A10" s="166" t="s">
        <v>15</v>
      </c>
      <c r="B10" s="165" t="s">
        <v>14</v>
      </c>
      <c r="C10" s="167">
        <v>252830</v>
      </c>
    </row>
    <row r="11" spans="1:3" ht="25.5" customHeight="1">
      <c r="A11" s="166" t="s">
        <v>16</v>
      </c>
      <c r="B11" s="165" t="s">
        <v>17</v>
      </c>
      <c r="C11" s="167">
        <v>15430</v>
      </c>
    </row>
    <row r="12" spans="1:3" ht="25.5" customHeight="1">
      <c r="A12" s="166" t="s">
        <v>18</v>
      </c>
      <c r="B12" s="165" t="s">
        <v>19</v>
      </c>
      <c r="C12" s="165">
        <v>60263</v>
      </c>
    </row>
    <row r="13" spans="1:3" ht="25.5" customHeight="1">
      <c r="A13" s="166" t="s">
        <v>20</v>
      </c>
      <c r="B13" s="165" t="s">
        <v>19</v>
      </c>
      <c r="C13" s="165">
        <v>41257.64</v>
      </c>
    </row>
    <row r="14" spans="1:3" ht="25.5" customHeight="1">
      <c r="A14" s="166" t="s">
        <v>21</v>
      </c>
      <c r="B14" s="165" t="s">
        <v>19</v>
      </c>
      <c r="C14" s="165">
        <v>353695</v>
      </c>
    </row>
    <row r="15" spans="1:3" ht="25.5" customHeight="1">
      <c r="A15" s="166" t="s">
        <v>22</v>
      </c>
      <c r="B15" s="165" t="s">
        <v>19</v>
      </c>
      <c r="C15" s="165">
        <v>66940</v>
      </c>
    </row>
    <row r="16" spans="1:3" ht="25.5" customHeight="1">
      <c r="A16" s="166" t="s">
        <v>23</v>
      </c>
      <c r="B16" s="165" t="s">
        <v>19</v>
      </c>
      <c r="C16" s="165">
        <v>18244.99</v>
      </c>
    </row>
  </sheetData>
  <sheetProtection/>
  <mergeCells count="1">
    <mergeCell ref="A2:C2"/>
  </mergeCells>
  <printOptions horizontalCentered="1"/>
  <pageMargins left="0.9798611111111111" right="0.9798611111111111" top="0.7909722222222222" bottom="0.7909722222222222" header="0.5118055555555555" footer="0.7083333333333334"/>
  <pageSetup firstPageNumber="18"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414"/>
  <sheetViews>
    <sheetView zoomScaleSheetLayoutView="100" workbookViewId="0" topLeftCell="A1">
      <selection activeCell="P12" sqref="P12"/>
    </sheetView>
  </sheetViews>
  <sheetFormatPr defaultColWidth="9.00390625" defaultRowHeight="14.25"/>
  <cols>
    <col min="1" max="1" width="3.875" style="0" customWidth="1"/>
    <col min="2" max="2" width="9.125" style="0" customWidth="1"/>
    <col min="3" max="3" width="9.50390625" style="0" customWidth="1"/>
    <col min="4" max="4" width="5.50390625" style="0" customWidth="1"/>
    <col min="5" max="5" width="29.75390625" style="0" customWidth="1"/>
    <col min="6" max="8" width="9.75390625" style="90" customWidth="1"/>
    <col min="9" max="11" width="8.25390625" style="0" customWidth="1"/>
  </cols>
  <sheetData>
    <row r="1" spans="2:11" s="86" customFormat="1" ht="18.75">
      <c r="B1" s="91" t="s">
        <v>24</v>
      </c>
      <c r="C1" s="91"/>
      <c r="D1" s="91"/>
      <c r="E1" s="91"/>
      <c r="F1" s="92"/>
      <c r="G1" s="92"/>
      <c r="H1" s="92"/>
      <c r="I1" s="156"/>
      <c r="J1" s="156"/>
      <c r="K1" s="156"/>
    </row>
    <row r="2" spans="2:11" s="87" customFormat="1" ht="24" customHeight="1">
      <c r="B2" s="6" t="s">
        <v>25</v>
      </c>
      <c r="C2" s="93"/>
      <c r="D2" s="93"/>
      <c r="E2" s="93"/>
      <c r="F2" s="93"/>
      <c r="G2" s="93"/>
      <c r="H2" s="93"/>
      <c r="I2" s="93"/>
      <c r="J2" s="93"/>
      <c r="K2" s="93"/>
    </row>
    <row r="3" spans="1:11" ht="18" customHeight="1">
      <c r="A3" s="94" t="s">
        <v>26</v>
      </c>
      <c r="B3" s="94"/>
      <c r="C3" s="94"/>
      <c r="D3" s="94"/>
      <c r="E3" s="94"/>
      <c r="F3" s="95"/>
      <c r="G3" s="95"/>
      <c r="H3" s="95"/>
      <c r="I3" s="94"/>
      <c r="J3" s="94"/>
      <c r="K3" s="94"/>
    </row>
    <row r="4" spans="1:11" ht="26.25" customHeight="1">
      <c r="A4" s="96" t="s">
        <v>27</v>
      </c>
      <c r="B4" s="97" t="s">
        <v>28</v>
      </c>
      <c r="C4" s="98"/>
      <c r="D4" s="98"/>
      <c r="E4" s="99"/>
      <c r="F4" s="100" t="s">
        <v>29</v>
      </c>
      <c r="G4" s="100"/>
      <c r="H4" s="100" t="s">
        <v>30</v>
      </c>
      <c r="I4" s="100"/>
      <c r="J4" s="100"/>
      <c r="K4" s="100"/>
    </row>
    <row r="5" spans="1:11" ht="36.75" customHeight="1">
      <c r="A5" s="96"/>
      <c r="B5" s="101"/>
      <c r="C5" s="102"/>
      <c r="D5" s="102"/>
      <c r="E5" s="103"/>
      <c r="F5" s="100" t="s">
        <v>31</v>
      </c>
      <c r="G5" s="100" t="s">
        <v>32</v>
      </c>
      <c r="H5" s="100" t="s">
        <v>33</v>
      </c>
      <c r="I5" s="100" t="s">
        <v>34</v>
      </c>
      <c r="J5" s="100" t="s">
        <v>35</v>
      </c>
      <c r="K5" s="100" t="s">
        <v>36</v>
      </c>
    </row>
    <row r="6" spans="1:11" ht="27" customHeight="1">
      <c r="A6" s="104" t="s">
        <v>37</v>
      </c>
      <c r="B6" s="105"/>
      <c r="C6" s="105"/>
      <c r="D6" s="105"/>
      <c r="E6" s="106"/>
      <c r="F6" s="107">
        <f>F7+F25+F29+F33</f>
        <v>41257.64</v>
      </c>
      <c r="G6" s="107">
        <f>G7+G25+G29+G33</f>
        <v>18244.99</v>
      </c>
      <c r="H6" s="108">
        <f>H7+H25+H29+H33</f>
        <v>13342.750000000002</v>
      </c>
      <c r="I6" s="108">
        <f>I7+I25+I29+I33</f>
        <v>5960</v>
      </c>
      <c r="J6" s="108"/>
      <c r="K6" s="108"/>
    </row>
    <row r="7" spans="1:13" ht="27" customHeight="1">
      <c r="A7" s="109" t="s">
        <v>38</v>
      </c>
      <c r="B7" s="110" t="s">
        <v>39</v>
      </c>
      <c r="C7" s="110"/>
      <c r="D7" s="110"/>
      <c r="E7" s="110"/>
      <c r="F7" s="100">
        <f>SUM(F8:F24)</f>
        <v>34735.99</v>
      </c>
      <c r="G7" s="100">
        <f>SUM(G8:G24)</f>
        <v>17454.54</v>
      </c>
      <c r="H7" s="111">
        <f>SUM(H8:H24)</f>
        <v>12407.750000000002</v>
      </c>
      <c r="I7" s="111">
        <f>SUM(I8:I24)</f>
        <v>5960</v>
      </c>
      <c r="J7" s="108"/>
      <c r="K7" s="108"/>
      <c r="M7" s="157"/>
    </row>
    <row r="8" spans="1:13" ht="27" customHeight="1">
      <c r="A8" s="112">
        <v>1</v>
      </c>
      <c r="B8" s="113" t="s">
        <v>40</v>
      </c>
      <c r="C8" s="113"/>
      <c r="D8" s="113"/>
      <c r="E8" s="113"/>
      <c r="F8" s="114">
        <v>8879</v>
      </c>
      <c r="G8" s="107">
        <v>7597</v>
      </c>
      <c r="H8" s="108">
        <v>5960</v>
      </c>
      <c r="I8" s="108">
        <v>5960</v>
      </c>
      <c r="J8" s="108"/>
      <c r="K8" s="108"/>
      <c r="M8" s="157"/>
    </row>
    <row r="9" spans="1:13" ht="27" customHeight="1">
      <c r="A9" s="112">
        <v>2</v>
      </c>
      <c r="B9" s="113" t="s">
        <v>41</v>
      </c>
      <c r="C9" s="113"/>
      <c r="D9" s="113"/>
      <c r="E9" s="113"/>
      <c r="F9" s="114">
        <v>6093.74</v>
      </c>
      <c r="G9" s="107">
        <v>4053.74</v>
      </c>
      <c r="H9" s="108">
        <v>624.6</v>
      </c>
      <c r="I9" s="108"/>
      <c r="J9" s="108"/>
      <c r="K9" s="108"/>
      <c r="M9" s="157"/>
    </row>
    <row r="10" spans="1:13" ht="54" customHeight="1">
      <c r="A10" s="112">
        <v>3</v>
      </c>
      <c r="B10" s="115" t="s">
        <v>42</v>
      </c>
      <c r="C10" s="116"/>
      <c r="D10" s="116"/>
      <c r="E10" s="117"/>
      <c r="F10" s="114">
        <v>1120</v>
      </c>
      <c r="G10" s="107"/>
      <c r="H10" s="108"/>
      <c r="I10" s="108"/>
      <c r="J10" s="108"/>
      <c r="K10" s="108"/>
      <c r="M10" s="157"/>
    </row>
    <row r="11" spans="1:13" ht="27" customHeight="1">
      <c r="A11" s="112">
        <v>4</v>
      </c>
      <c r="B11" s="118" t="s">
        <v>43</v>
      </c>
      <c r="C11" s="119"/>
      <c r="D11" s="119"/>
      <c r="E11" s="120"/>
      <c r="F11" s="114">
        <v>734.6</v>
      </c>
      <c r="G11" s="107"/>
      <c r="H11" s="108">
        <v>194.92</v>
      </c>
      <c r="I11" s="108"/>
      <c r="J11" s="108"/>
      <c r="K11" s="108"/>
      <c r="M11" s="157"/>
    </row>
    <row r="12" spans="1:13" ht="27" customHeight="1">
      <c r="A12" s="112">
        <v>5</v>
      </c>
      <c r="B12" s="113" t="s">
        <v>44</v>
      </c>
      <c r="C12" s="113"/>
      <c r="D12" s="113"/>
      <c r="E12" s="113"/>
      <c r="F12" s="114">
        <v>5803.8</v>
      </c>
      <c r="G12" s="107">
        <v>5803.8</v>
      </c>
      <c r="H12" s="108"/>
      <c r="I12" s="108"/>
      <c r="J12" s="108"/>
      <c r="K12" s="108"/>
      <c r="M12" s="157"/>
    </row>
    <row r="13" spans="1:13" ht="27" customHeight="1">
      <c r="A13" s="112">
        <v>6</v>
      </c>
      <c r="B13" s="113" t="s">
        <v>45</v>
      </c>
      <c r="C13" s="113"/>
      <c r="D13" s="113"/>
      <c r="E13" s="113"/>
      <c r="F13" s="114">
        <v>846</v>
      </c>
      <c r="G13" s="107"/>
      <c r="H13" s="108"/>
      <c r="I13" s="108"/>
      <c r="J13" s="108"/>
      <c r="K13" s="108"/>
      <c r="M13" s="157"/>
    </row>
    <row r="14" spans="1:13" ht="27" customHeight="1">
      <c r="A14" s="112">
        <v>7</v>
      </c>
      <c r="B14" s="113" t="s">
        <v>46</v>
      </c>
      <c r="C14" s="113"/>
      <c r="D14" s="113"/>
      <c r="E14" s="113"/>
      <c r="F14" s="114">
        <v>30</v>
      </c>
      <c r="G14" s="107"/>
      <c r="H14" s="108">
        <v>2009.63</v>
      </c>
      <c r="I14" s="108"/>
      <c r="J14" s="108"/>
      <c r="K14" s="108"/>
      <c r="M14" s="157"/>
    </row>
    <row r="15" spans="1:13" ht="27" customHeight="1">
      <c r="A15" s="112">
        <v>8</v>
      </c>
      <c r="B15" s="113" t="s">
        <v>47</v>
      </c>
      <c r="C15" s="113"/>
      <c r="D15" s="113"/>
      <c r="E15" s="113"/>
      <c r="F15" s="114"/>
      <c r="G15" s="107"/>
      <c r="H15" s="108"/>
      <c r="I15" s="108"/>
      <c r="J15" s="108"/>
      <c r="K15" s="108"/>
      <c r="M15" s="157"/>
    </row>
    <row r="16" spans="1:13" ht="27" customHeight="1">
      <c r="A16" s="112">
        <v>9</v>
      </c>
      <c r="B16" s="121" t="s">
        <v>48</v>
      </c>
      <c r="C16" s="121"/>
      <c r="D16" s="121"/>
      <c r="E16" s="121"/>
      <c r="F16" s="114"/>
      <c r="G16" s="107"/>
      <c r="H16" s="108">
        <v>2737</v>
      </c>
      <c r="I16" s="108"/>
      <c r="J16" s="108"/>
      <c r="K16" s="108"/>
      <c r="M16" s="157"/>
    </row>
    <row r="17" spans="1:11" ht="27" customHeight="1">
      <c r="A17" s="112">
        <v>10</v>
      </c>
      <c r="B17" s="113" t="s">
        <v>49</v>
      </c>
      <c r="C17" s="113"/>
      <c r="D17" s="113"/>
      <c r="E17" s="113"/>
      <c r="F17" s="114">
        <v>1293.6</v>
      </c>
      <c r="G17" s="122"/>
      <c r="H17" s="108">
        <v>881.6</v>
      </c>
      <c r="I17" s="138"/>
      <c r="J17" s="138"/>
      <c r="K17" s="108"/>
    </row>
    <row r="18" spans="1:11" ht="27" customHeight="1">
      <c r="A18" s="112">
        <v>11</v>
      </c>
      <c r="B18" s="113" t="s">
        <v>50</v>
      </c>
      <c r="C18" s="113"/>
      <c r="D18" s="113"/>
      <c r="E18" s="113"/>
      <c r="F18" s="114"/>
      <c r="G18" s="122"/>
      <c r="H18" s="108"/>
      <c r="I18" s="138"/>
      <c r="J18" s="138"/>
      <c r="K18" s="108"/>
    </row>
    <row r="19" spans="1:11" ht="36.75" customHeight="1">
      <c r="A19" s="112">
        <v>12</v>
      </c>
      <c r="B19" s="113" t="s">
        <v>51</v>
      </c>
      <c r="C19" s="113"/>
      <c r="D19" s="113"/>
      <c r="E19" s="113"/>
      <c r="F19" s="114">
        <v>2051</v>
      </c>
      <c r="G19" s="122"/>
      <c r="H19" s="108"/>
      <c r="I19" s="138"/>
      <c r="J19" s="138"/>
      <c r="K19" s="108"/>
    </row>
    <row r="20" spans="1:11" ht="27" customHeight="1">
      <c r="A20" s="112">
        <v>13</v>
      </c>
      <c r="B20" s="113" t="s">
        <v>52</v>
      </c>
      <c r="C20" s="113"/>
      <c r="D20" s="113"/>
      <c r="E20" s="113"/>
      <c r="F20" s="114"/>
      <c r="G20" s="122"/>
      <c r="H20" s="108"/>
      <c r="I20" s="138"/>
      <c r="J20" s="138"/>
      <c r="K20" s="108"/>
    </row>
    <row r="21" spans="1:11" ht="27" customHeight="1">
      <c r="A21" s="112">
        <v>14</v>
      </c>
      <c r="B21" s="113" t="s">
        <v>53</v>
      </c>
      <c r="C21" s="113"/>
      <c r="D21" s="113"/>
      <c r="E21" s="113"/>
      <c r="F21" s="114">
        <v>267.25</v>
      </c>
      <c r="G21" s="122"/>
      <c r="H21" s="108"/>
      <c r="I21" s="138"/>
      <c r="J21" s="138"/>
      <c r="K21" s="108"/>
    </row>
    <row r="22" spans="1:11" ht="27" customHeight="1">
      <c r="A22" s="112">
        <v>15</v>
      </c>
      <c r="B22" s="113" t="s">
        <v>54</v>
      </c>
      <c r="C22" s="113"/>
      <c r="D22" s="113"/>
      <c r="E22" s="113"/>
      <c r="F22" s="114"/>
      <c r="G22" s="122"/>
      <c r="H22" s="108"/>
      <c r="I22" s="138"/>
      <c r="J22" s="138"/>
      <c r="K22" s="108"/>
    </row>
    <row r="23" spans="1:11" ht="54.75" customHeight="1">
      <c r="A23" s="123">
        <v>16</v>
      </c>
      <c r="B23" s="124" t="s">
        <v>55</v>
      </c>
      <c r="C23" s="125"/>
      <c r="D23" s="125"/>
      <c r="E23" s="126"/>
      <c r="F23" s="114">
        <v>7617</v>
      </c>
      <c r="G23" s="122"/>
      <c r="H23" s="108"/>
      <c r="I23" s="138"/>
      <c r="J23" s="138"/>
      <c r="K23" s="108"/>
    </row>
    <row r="24" spans="1:11" s="88" customFormat="1" ht="24.75" customHeight="1">
      <c r="A24" s="127">
        <v>17</v>
      </c>
      <c r="B24" s="128" t="s">
        <v>56</v>
      </c>
      <c r="C24" s="129"/>
      <c r="D24" s="129"/>
      <c r="E24" s="130"/>
      <c r="F24" s="114"/>
      <c r="G24" s="131"/>
      <c r="H24" s="108"/>
      <c r="I24" s="158"/>
      <c r="J24" s="158"/>
      <c r="K24" s="158"/>
    </row>
    <row r="25" spans="1:11" ht="24.75" customHeight="1">
      <c r="A25" s="109" t="s">
        <v>57</v>
      </c>
      <c r="B25" s="132" t="s">
        <v>58</v>
      </c>
      <c r="C25" s="132"/>
      <c r="D25" s="132"/>
      <c r="E25" s="132"/>
      <c r="F25" s="133">
        <f>F26+F27+F28</f>
        <v>6521.65</v>
      </c>
      <c r="G25" s="100">
        <f>G26+G27+G28</f>
        <v>790.45</v>
      </c>
      <c r="H25" s="111">
        <f>H26+H27+H28</f>
        <v>935</v>
      </c>
      <c r="I25" s="111">
        <f>I26+I27+I28</f>
        <v>0</v>
      </c>
      <c r="J25" s="138"/>
      <c r="K25" s="108"/>
    </row>
    <row r="26" spans="1:11" ht="24.75" customHeight="1">
      <c r="A26" s="109"/>
      <c r="B26" s="134" t="s">
        <v>59</v>
      </c>
      <c r="C26" s="135"/>
      <c r="D26" s="135"/>
      <c r="E26" s="136"/>
      <c r="F26" s="114">
        <v>2464.2</v>
      </c>
      <c r="G26" s="122"/>
      <c r="H26" s="108">
        <v>875</v>
      </c>
      <c r="I26" s="138"/>
      <c r="J26" s="138"/>
      <c r="K26" s="108"/>
    </row>
    <row r="27" spans="1:11" ht="24.75" customHeight="1">
      <c r="A27" s="109"/>
      <c r="B27" s="134" t="s">
        <v>60</v>
      </c>
      <c r="C27" s="135"/>
      <c r="D27" s="135"/>
      <c r="E27" s="136"/>
      <c r="F27" s="137">
        <v>4057.45</v>
      </c>
      <c r="G27" s="122">
        <v>790.45</v>
      </c>
      <c r="H27" s="108">
        <v>60</v>
      </c>
      <c r="I27" s="138"/>
      <c r="J27" s="138"/>
      <c r="K27" s="108"/>
    </row>
    <row r="28" spans="1:11" ht="24.75" customHeight="1">
      <c r="A28" s="138"/>
      <c r="B28" s="139" t="s">
        <v>61</v>
      </c>
      <c r="C28" s="140"/>
      <c r="D28" s="140"/>
      <c r="E28" s="141"/>
      <c r="F28" s="122"/>
      <c r="G28" s="122"/>
      <c r="H28" s="108"/>
      <c r="I28" s="138"/>
      <c r="J28" s="138"/>
      <c r="K28" s="107"/>
    </row>
    <row r="29" spans="1:11" ht="24.75" customHeight="1">
      <c r="A29" s="142" t="s">
        <v>62</v>
      </c>
      <c r="B29" s="143" t="s">
        <v>63</v>
      </c>
      <c r="C29" s="144"/>
      <c r="D29" s="144"/>
      <c r="E29" s="145"/>
      <c r="F29" s="107"/>
      <c r="G29" s="100">
        <f>G30+G31+G32</f>
        <v>0</v>
      </c>
      <c r="H29" s="111">
        <f>H30+H31+H32</f>
        <v>0</v>
      </c>
      <c r="I29" s="111">
        <f>I30+I31+I32</f>
        <v>0</v>
      </c>
      <c r="J29" s="108"/>
      <c r="K29" s="107"/>
    </row>
    <row r="30" spans="1:11" ht="24.75" customHeight="1">
      <c r="A30" s="138"/>
      <c r="B30" s="139" t="s">
        <v>64</v>
      </c>
      <c r="C30" s="140"/>
      <c r="D30" s="140"/>
      <c r="E30" s="141"/>
      <c r="F30" s="107"/>
      <c r="G30" s="107"/>
      <c r="H30" s="108"/>
      <c r="I30" s="108"/>
      <c r="J30" s="108"/>
      <c r="K30" s="107"/>
    </row>
    <row r="31" spans="1:11" ht="24.75" customHeight="1">
      <c r="A31" s="138"/>
      <c r="B31" s="134" t="s">
        <v>60</v>
      </c>
      <c r="C31" s="135"/>
      <c r="D31" s="135"/>
      <c r="E31" s="136"/>
      <c r="F31" s="107"/>
      <c r="G31" s="107"/>
      <c r="H31" s="108"/>
      <c r="I31" s="108"/>
      <c r="J31" s="108"/>
      <c r="K31" s="107"/>
    </row>
    <row r="32" spans="1:11" ht="24.75" customHeight="1">
      <c r="A32" s="138"/>
      <c r="B32" s="139" t="s">
        <v>61</v>
      </c>
      <c r="C32" s="140"/>
      <c r="D32" s="140"/>
      <c r="E32" s="141"/>
      <c r="F32" s="107"/>
      <c r="G32" s="107"/>
      <c r="H32" s="108"/>
      <c r="I32" s="108"/>
      <c r="J32" s="108"/>
      <c r="K32" s="107"/>
    </row>
    <row r="33" spans="1:11" ht="24.75" customHeight="1">
      <c r="A33" s="142" t="s">
        <v>65</v>
      </c>
      <c r="B33" s="143" t="s">
        <v>66</v>
      </c>
      <c r="C33" s="144"/>
      <c r="D33" s="144"/>
      <c r="E33" s="145"/>
      <c r="F33" s="107"/>
      <c r="G33" s="100">
        <f>G34+G35+G36</f>
        <v>0</v>
      </c>
      <c r="H33" s="111">
        <f>H34+H35+H36</f>
        <v>0</v>
      </c>
      <c r="I33" s="111">
        <f>I34+I35+I36</f>
        <v>0</v>
      </c>
      <c r="J33" s="108"/>
      <c r="K33" s="107"/>
    </row>
    <row r="34" spans="1:11" ht="24.75" customHeight="1">
      <c r="A34" s="138"/>
      <c r="B34" s="139" t="s">
        <v>67</v>
      </c>
      <c r="C34" s="140"/>
      <c r="D34" s="140"/>
      <c r="E34" s="141"/>
      <c r="F34" s="107"/>
      <c r="G34" s="107"/>
      <c r="H34" s="108"/>
      <c r="I34" s="108"/>
      <c r="J34" s="108"/>
      <c r="K34" s="107"/>
    </row>
    <row r="35" spans="1:11" ht="24.75" customHeight="1">
      <c r="A35" s="146"/>
      <c r="B35" s="134" t="s">
        <v>60</v>
      </c>
      <c r="C35" s="135"/>
      <c r="D35" s="135"/>
      <c r="E35" s="136"/>
      <c r="F35" s="147"/>
      <c r="G35" s="147"/>
      <c r="H35" s="148"/>
      <c r="I35" s="148"/>
      <c r="J35" s="148"/>
      <c r="K35" s="107"/>
    </row>
    <row r="36" spans="1:11" s="89" customFormat="1" ht="24.75" customHeight="1">
      <c r="A36" s="149"/>
      <c r="B36" s="139" t="s">
        <v>61</v>
      </c>
      <c r="C36" s="140"/>
      <c r="D36" s="140"/>
      <c r="E36" s="141"/>
      <c r="F36" s="150"/>
      <c r="G36" s="150"/>
      <c r="H36" s="151"/>
      <c r="I36" s="150"/>
      <c r="J36" s="150"/>
      <c r="K36" s="107"/>
    </row>
    <row r="37" spans="1:11" s="89" customFormat="1" ht="34.5" customHeight="1">
      <c r="A37" s="152" t="s">
        <v>68</v>
      </c>
      <c r="B37" s="152"/>
      <c r="C37" s="152"/>
      <c r="D37" s="152"/>
      <c r="E37" s="152"/>
      <c r="F37" s="153"/>
      <c r="G37" s="153"/>
      <c r="H37" s="153"/>
      <c r="I37" s="152"/>
      <c r="J37" s="152"/>
      <c r="K37" s="152"/>
    </row>
    <row r="38" spans="1:11" s="89" customFormat="1" ht="14.25">
      <c r="A38" s="154" t="s">
        <v>69</v>
      </c>
      <c r="B38" s="154"/>
      <c r="C38" s="154"/>
      <c r="D38" s="154"/>
      <c r="E38" s="154"/>
      <c r="F38" s="155"/>
      <c r="G38" s="155"/>
      <c r="H38" s="155"/>
      <c r="I38" s="154"/>
      <c r="J38" s="154"/>
      <c r="K38" s="154"/>
    </row>
    <row r="39" spans="1:11" s="89" customFormat="1" ht="15.75" customHeight="1">
      <c r="A39" s="154" t="s">
        <v>70</v>
      </c>
      <c r="B39" s="154"/>
      <c r="C39" s="154"/>
      <c r="D39" s="154"/>
      <c r="E39" s="154"/>
      <c r="F39" s="155"/>
      <c r="G39" s="155"/>
      <c r="H39" s="155"/>
      <c r="I39" s="154"/>
      <c r="J39" s="154"/>
      <c r="K39" s="154"/>
    </row>
    <row r="40" spans="6:8" s="89" customFormat="1" ht="14.25">
      <c r="F40" s="155"/>
      <c r="G40" s="155"/>
      <c r="H40" s="155"/>
    </row>
    <row r="41" spans="6:8" s="89" customFormat="1" ht="14.25">
      <c r="F41" s="155"/>
      <c r="G41" s="155"/>
      <c r="H41" s="155"/>
    </row>
    <row r="42" spans="6:8" s="89" customFormat="1" ht="14.25">
      <c r="F42" s="155"/>
      <c r="G42" s="155"/>
      <c r="H42" s="155"/>
    </row>
    <row r="43" spans="6:8" s="89" customFormat="1" ht="14.25">
      <c r="F43" s="155"/>
      <c r="G43" s="155"/>
      <c r="H43" s="155"/>
    </row>
    <row r="44" spans="6:8" s="89" customFormat="1" ht="14.25">
      <c r="F44" s="155"/>
      <c r="G44" s="155"/>
      <c r="H44" s="155"/>
    </row>
    <row r="45" spans="6:8" s="89" customFormat="1" ht="14.25">
      <c r="F45" s="155"/>
      <c r="G45" s="155"/>
      <c r="H45" s="155"/>
    </row>
    <row r="46" spans="6:8" s="89" customFormat="1" ht="14.25">
      <c r="F46" s="155"/>
      <c r="G46" s="155"/>
      <c r="H46" s="155"/>
    </row>
    <row r="47" spans="6:8" s="89" customFormat="1" ht="14.25">
      <c r="F47" s="155"/>
      <c r="G47" s="155"/>
      <c r="H47" s="155"/>
    </row>
    <row r="48" spans="6:8" s="89" customFormat="1" ht="14.25">
      <c r="F48" s="155"/>
      <c r="G48" s="155"/>
      <c r="H48" s="155"/>
    </row>
    <row r="49" spans="6:8" s="89" customFormat="1" ht="14.25">
      <c r="F49" s="155"/>
      <c r="G49" s="155"/>
      <c r="H49" s="155"/>
    </row>
    <row r="50" spans="6:8" s="89" customFormat="1" ht="14.25">
      <c r="F50" s="155"/>
      <c r="G50" s="155"/>
      <c r="H50" s="155"/>
    </row>
    <row r="51" spans="6:8" s="89" customFormat="1" ht="14.25">
      <c r="F51" s="155"/>
      <c r="G51" s="155"/>
      <c r="H51" s="155"/>
    </row>
    <row r="52" spans="6:8" s="89" customFormat="1" ht="14.25">
      <c r="F52" s="155"/>
      <c r="G52" s="155"/>
      <c r="H52" s="155"/>
    </row>
    <row r="53" spans="6:8" s="89" customFormat="1" ht="14.25">
      <c r="F53" s="155"/>
      <c r="G53" s="155"/>
      <c r="H53" s="155"/>
    </row>
    <row r="54" spans="6:8" s="89" customFormat="1" ht="14.25">
      <c r="F54" s="155"/>
      <c r="G54" s="155"/>
      <c r="H54" s="155"/>
    </row>
    <row r="55" spans="6:8" s="89" customFormat="1" ht="14.25">
      <c r="F55" s="155"/>
      <c r="G55" s="155"/>
      <c r="H55" s="155"/>
    </row>
    <row r="56" spans="6:8" s="89" customFormat="1" ht="14.25">
      <c r="F56" s="155"/>
      <c r="G56" s="155"/>
      <c r="H56" s="155"/>
    </row>
    <row r="57" spans="6:8" s="89" customFormat="1" ht="14.25">
      <c r="F57" s="155"/>
      <c r="G57" s="155"/>
      <c r="H57" s="155"/>
    </row>
    <row r="58" spans="6:8" s="89" customFormat="1" ht="14.25">
      <c r="F58" s="155"/>
      <c r="G58" s="155"/>
      <c r="H58" s="155"/>
    </row>
    <row r="59" spans="6:8" s="89" customFormat="1" ht="14.25">
      <c r="F59" s="155"/>
      <c r="G59" s="155"/>
      <c r="H59" s="155"/>
    </row>
    <row r="60" spans="6:8" s="89" customFormat="1" ht="14.25">
      <c r="F60" s="155"/>
      <c r="G60" s="155"/>
      <c r="H60" s="155"/>
    </row>
    <row r="61" spans="6:8" s="89" customFormat="1" ht="14.25">
      <c r="F61" s="155"/>
      <c r="G61" s="155"/>
      <c r="H61" s="155"/>
    </row>
    <row r="62" spans="6:8" s="89" customFormat="1" ht="14.25">
      <c r="F62" s="155"/>
      <c r="G62" s="155"/>
      <c r="H62" s="155"/>
    </row>
    <row r="63" spans="6:8" s="89" customFormat="1" ht="14.25">
      <c r="F63" s="155"/>
      <c r="G63" s="155"/>
      <c r="H63" s="155"/>
    </row>
    <row r="64" spans="6:8" s="89" customFormat="1" ht="14.25">
      <c r="F64" s="155"/>
      <c r="G64" s="155"/>
      <c r="H64" s="155"/>
    </row>
    <row r="65" spans="6:8" s="89" customFormat="1" ht="14.25">
      <c r="F65" s="155"/>
      <c r="G65" s="155"/>
      <c r="H65" s="155"/>
    </row>
    <row r="66" spans="6:8" s="89" customFormat="1" ht="14.25">
      <c r="F66" s="155"/>
      <c r="G66" s="155"/>
      <c r="H66" s="155"/>
    </row>
    <row r="67" spans="6:8" s="89" customFormat="1" ht="14.25">
      <c r="F67" s="155"/>
      <c r="G67" s="155"/>
      <c r="H67" s="155"/>
    </row>
    <row r="68" spans="6:8" s="89" customFormat="1" ht="14.25">
      <c r="F68" s="155"/>
      <c r="G68" s="155"/>
      <c r="H68" s="155"/>
    </row>
    <row r="69" spans="6:8" s="89" customFormat="1" ht="14.25">
      <c r="F69" s="155"/>
      <c r="G69" s="155"/>
      <c r="H69" s="155"/>
    </row>
    <row r="70" spans="6:8" s="89" customFormat="1" ht="14.25">
      <c r="F70" s="155"/>
      <c r="G70" s="155"/>
      <c r="H70" s="155"/>
    </row>
    <row r="71" spans="6:8" s="89" customFormat="1" ht="14.25">
      <c r="F71" s="155"/>
      <c r="G71" s="155"/>
      <c r="H71" s="155"/>
    </row>
    <row r="72" spans="6:8" s="89" customFormat="1" ht="14.25">
      <c r="F72" s="155"/>
      <c r="G72" s="155"/>
      <c r="H72" s="155"/>
    </row>
    <row r="73" spans="6:8" s="89" customFormat="1" ht="14.25">
      <c r="F73" s="155"/>
      <c r="G73" s="155"/>
      <c r="H73" s="155"/>
    </row>
    <row r="74" spans="6:8" s="89" customFormat="1" ht="14.25">
      <c r="F74" s="155"/>
      <c r="G74" s="155"/>
      <c r="H74" s="155"/>
    </row>
    <row r="75" spans="6:8" s="89" customFormat="1" ht="14.25">
      <c r="F75" s="155"/>
      <c r="G75" s="155"/>
      <c r="H75" s="155"/>
    </row>
    <row r="76" spans="6:8" s="89" customFormat="1" ht="14.25">
      <c r="F76" s="155"/>
      <c r="G76" s="155"/>
      <c r="H76" s="155"/>
    </row>
    <row r="77" spans="6:8" s="89" customFormat="1" ht="14.25">
      <c r="F77" s="155"/>
      <c r="G77" s="155"/>
      <c r="H77" s="155"/>
    </row>
    <row r="78" spans="6:8" s="89" customFormat="1" ht="14.25">
      <c r="F78" s="155"/>
      <c r="G78" s="155"/>
      <c r="H78" s="155"/>
    </row>
    <row r="79" spans="6:8" s="89" customFormat="1" ht="14.25">
      <c r="F79" s="155"/>
      <c r="G79" s="155"/>
      <c r="H79" s="155"/>
    </row>
    <row r="80" spans="6:8" s="89" customFormat="1" ht="14.25">
      <c r="F80" s="155"/>
      <c r="G80" s="155"/>
      <c r="H80" s="155"/>
    </row>
    <row r="81" spans="6:8" s="89" customFormat="1" ht="14.25">
      <c r="F81" s="155"/>
      <c r="G81" s="155"/>
      <c r="H81" s="155"/>
    </row>
    <row r="82" spans="6:8" s="89" customFormat="1" ht="14.25">
      <c r="F82" s="155"/>
      <c r="G82" s="155"/>
      <c r="H82" s="155"/>
    </row>
    <row r="83" spans="6:8" s="89" customFormat="1" ht="14.25">
      <c r="F83" s="155"/>
      <c r="G83" s="155"/>
      <c r="H83" s="155"/>
    </row>
    <row r="84" spans="6:8" s="89" customFormat="1" ht="14.25">
      <c r="F84" s="155"/>
      <c r="G84" s="155"/>
      <c r="H84" s="155"/>
    </row>
    <row r="85" spans="6:8" s="89" customFormat="1" ht="14.25">
      <c r="F85" s="155"/>
      <c r="G85" s="155"/>
      <c r="H85" s="155"/>
    </row>
    <row r="86" spans="6:8" s="89" customFormat="1" ht="14.25">
      <c r="F86" s="155"/>
      <c r="G86" s="155"/>
      <c r="H86" s="155"/>
    </row>
    <row r="87" spans="6:8" s="89" customFormat="1" ht="14.25">
      <c r="F87" s="155"/>
      <c r="G87" s="155"/>
      <c r="H87" s="155"/>
    </row>
    <row r="88" spans="6:8" s="89" customFormat="1" ht="14.25">
      <c r="F88" s="155"/>
      <c r="G88" s="155"/>
      <c r="H88" s="155"/>
    </row>
    <row r="89" spans="6:8" s="89" customFormat="1" ht="14.25">
      <c r="F89" s="155"/>
      <c r="G89" s="155"/>
      <c r="H89" s="155"/>
    </row>
    <row r="90" spans="6:8" s="89" customFormat="1" ht="14.25">
      <c r="F90" s="155"/>
      <c r="G90" s="155"/>
      <c r="H90" s="155"/>
    </row>
    <row r="91" spans="6:8" s="89" customFormat="1" ht="14.25">
      <c r="F91" s="155"/>
      <c r="G91" s="155"/>
      <c r="H91" s="155"/>
    </row>
    <row r="92" spans="6:8" s="89" customFormat="1" ht="14.25">
      <c r="F92" s="155"/>
      <c r="G92" s="155"/>
      <c r="H92" s="155"/>
    </row>
    <row r="93" spans="6:8" s="89" customFormat="1" ht="14.25">
      <c r="F93" s="155"/>
      <c r="G93" s="155"/>
      <c r="H93" s="155"/>
    </row>
    <row r="94" spans="6:8" s="89" customFormat="1" ht="14.25">
      <c r="F94" s="155"/>
      <c r="G94" s="155"/>
      <c r="H94" s="155"/>
    </row>
    <row r="95" spans="6:8" s="89" customFormat="1" ht="14.25">
      <c r="F95" s="155"/>
      <c r="G95" s="155"/>
      <c r="H95" s="155"/>
    </row>
    <row r="96" spans="6:8" s="89" customFormat="1" ht="14.25">
      <c r="F96" s="155"/>
      <c r="G96" s="155"/>
      <c r="H96" s="155"/>
    </row>
    <row r="97" spans="6:8" s="89" customFormat="1" ht="14.25">
      <c r="F97" s="155"/>
      <c r="G97" s="155"/>
      <c r="H97" s="155"/>
    </row>
    <row r="98" spans="6:8" s="89" customFormat="1" ht="14.25">
      <c r="F98" s="155"/>
      <c r="G98" s="155"/>
      <c r="H98" s="155"/>
    </row>
    <row r="99" spans="6:8" s="89" customFormat="1" ht="14.25">
      <c r="F99" s="155"/>
      <c r="G99" s="155"/>
      <c r="H99" s="155"/>
    </row>
    <row r="100" spans="6:8" s="89" customFormat="1" ht="14.25">
      <c r="F100" s="155"/>
      <c r="G100" s="155"/>
      <c r="H100" s="155"/>
    </row>
    <row r="101" spans="6:8" s="89" customFormat="1" ht="14.25">
      <c r="F101" s="155"/>
      <c r="G101" s="155"/>
      <c r="H101" s="155"/>
    </row>
    <row r="102" spans="6:8" s="89" customFormat="1" ht="14.25">
      <c r="F102" s="155"/>
      <c r="G102" s="155"/>
      <c r="H102" s="155"/>
    </row>
    <row r="103" spans="6:8" s="89" customFormat="1" ht="14.25">
      <c r="F103" s="155"/>
      <c r="G103" s="155"/>
      <c r="H103" s="155"/>
    </row>
    <row r="104" spans="6:8" s="89" customFormat="1" ht="14.25">
      <c r="F104" s="155"/>
      <c r="G104" s="155"/>
      <c r="H104" s="155"/>
    </row>
    <row r="105" spans="6:8" s="89" customFormat="1" ht="14.25">
      <c r="F105" s="155"/>
      <c r="G105" s="155"/>
      <c r="H105" s="155"/>
    </row>
    <row r="106" spans="6:8" s="89" customFormat="1" ht="14.25">
      <c r="F106" s="155"/>
      <c r="G106" s="155"/>
      <c r="H106" s="155"/>
    </row>
    <row r="107" spans="6:8" s="89" customFormat="1" ht="14.25">
      <c r="F107" s="155"/>
      <c r="G107" s="155"/>
      <c r="H107" s="155"/>
    </row>
    <row r="108" spans="6:8" s="89" customFormat="1" ht="14.25">
      <c r="F108" s="155"/>
      <c r="G108" s="155"/>
      <c r="H108" s="155"/>
    </row>
    <row r="109" spans="6:8" s="89" customFormat="1" ht="14.25">
      <c r="F109" s="155"/>
      <c r="G109" s="155"/>
      <c r="H109" s="155"/>
    </row>
    <row r="110" spans="6:8" s="89" customFormat="1" ht="14.25">
      <c r="F110" s="155"/>
      <c r="G110" s="155"/>
      <c r="H110" s="155"/>
    </row>
    <row r="111" spans="6:8" s="89" customFormat="1" ht="14.25">
      <c r="F111" s="155"/>
      <c r="G111" s="155"/>
      <c r="H111" s="155"/>
    </row>
    <row r="112" spans="6:8" s="89" customFormat="1" ht="14.25">
      <c r="F112" s="155"/>
      <c r="G112" s="155"/>
      <c r="H112" s="155"/>
    </row>
    <row r="113" spans="6:8" s="89" customFormat="1" ht="14.25">
      <c r="F113" s="155"/>
      <c r="G113" s="155"/>
      <c r="H113" s="155"/>
    </row>
    <row r="114" spans="6:8" s="89" customFormat="1" ht="14.25">
      <c r="F114" s="155"/>
      <c r="G114" s="155"/>
      <c r="H114" s="155"/>
    </row>
    <row r="115" spans="6:8" s="89" customFormat="1" ht="14.25">
      <c r="F115" s="155"/>
      <c r="G115" s="155"/>
      <c r="H115" s="155"/>
    </row>
    <row r="116" spans="6:8" s="89" customFormat="1" ht="14.25">
      <c r="F116" s="155"/>
      <c r="G116" s="155"/>
      <c r="H116" s="155"/>
    </row>
    <row r="117" spans="6:8" s="89" customFormat="1" ht="14.25">
      <c r="F117" s="155"/>
      <c r="G117" s="155"/>
      <c r="H117" s="155"/>
    </row>
    <row r="118" spans="6:8" s="89" customFormat="1" ht="14.25">
      <c r="F118" s="155"/>
      <c r="G118" s="155"/>
      <c r="H118" s="155"/>
    </row>
    <row r="119" spans="6:8" s="89" customFormat="1" ht="14.25">
      <c r="F119" s="155"/>
      <c r="G119" s="155"/>
      <c r="H119" s="155"/>
    </row>
    <row r="120" spans="6:8" s="89" customFormat="1" ht="14.25">
      <c r="F120" s="155"/>
      <c r="G120" s="155"/>
      <c r="H120" s="155"/>
    </row>
    <row r="121" spans="6:8" s="89" customFormat="1" ht="14.25">
      <c r="F121" s="155"/>
      <c r="G121" s="155"/>
      <c r="H121" s="155"/>
    </row>
    <row r="122" spans="6:8" s="89" customFormat="1" ht="14.25">
      <c r="F122" s="155"/>
      <c r="G122" s="155"/>
      <c r="H122" s="155"/>
    </row>
    <row r="123" spans="6:8" s="89" customFormat="1" ht="14.25">
      <c r="F123" s="155"/>
      <c r="G123" s="155"/>
      <c r="H123" s="155"/>
    </row>
    <row r="124" spans="6:8" s="89" customFormat="1" ht="14.25">
      <c r="F124" s="155"/>
      <c r="G124" s="155"/>
      <c r="H124" s="155"/>
    </row>
    <row r="125" spans="6:8" s="89" customFormat="1" ht="14.25">
      <c r="F125" s="155"/>
      <c r="G125" s="155"/>
      <c r="H125" s="155"/>
    </row>
    <row r="126" spans="6:8" s="89" customFormat="1" ht="14.25">
      <c r="F126" s="155"/>
      <c r="G126" s="155"/>
      <c r="H126" s="155"/>
    </row>
    <row r="127" spans="6:8" s="89" customFormat="1" ht="14.25">
      <c r="F127" s="155"/>
      <c r="G127" s="155"/>
      <c r="H127" s="155"/>
    </row>
    <row r="128" spans="6:8" s="89" customFormat="1" ht="14.25">
      <c r="F128" s="155"/>
      <c r="G128" s="155"/>
      <c r="H128" s="155"/>
    </row>
    <row r="129" spans="6:8" s="89" customFormat="1" ht="14.25">
      <c r="F129" s="155"/>
      <c r="G129" s="155"/>
      <c r="H129" s="155"/>
    </row>
    <row r="130" spans="6:8" s="89" customFormat="1" ht="14.25">
      <c r="F130" s="155"/>
      <c r="G130" s="155"/>
      <c r="H130" s="155"/>
    </row>
    <row r="131" spans="6:8" s="89" customFormat="1" ht="14.25">
      <c r="F131" s="155"/>
      <c r="G131" s="155"/>
      <c r="H131" s="155"/>
    </row>
    <row r="132" spans="6:8" s="89" customFormat="1" ht="14.25">
      <c r="F132" s="155"/>
      <c r="G132" s="155"/>
      <c r="H132" s="155"/>
    </row>
    <row r="133" spans="6:8" s="89" customFormat="1" ht="14.25">
      <c r="F133" s="155"/>
      <c r="G133" s="155"/>
      <c r="H133" s="155"/>
    </row>
    <row r="134" spans="6:8" s="89" customFormat="1" ht="14.25">
      <c r="F134" s="155"/>
      <c r="G134" s="155"/>
      <c r="H134" s="155"/>
    </row>
    <row r="135" spans="6:8" s="89" customFormat="1" ht="14.25">
      <c r="F135" s="155"/>
      <c r="G135" s="155"/>
      <c r="H135" s="155"/>
    </row>
    <row r="136" spans="6:8" s="89" customFormat="1" ht="14.25">
      <c r="F136" s="155"/>
      <c r="G136" s="155"/>
      <c r="H136" s="155"/>
    </row>
    <row r="137" spans="6:8" s="89" customFormat="1" ht="14.25">
      <c r="F137" s="155"/>
      <c r="G137" s="155"/>
      <c r="H137" s="155"/>
    </row>
    <row r="138" spans="6:8" s="89" customFormat="1" ht="14.25">
      <c r="F138" s="155"/>
      <c r="G138" s="155"/>
      <c r="H138" s="155"/>
    </row>
    <row r="139" spans="6:8" s="89" customFormat="1" ht="14.25">
      <c r="F139" s="155"/>
      <c r="G139" s="155"/>
      <c r="H139" s="155"/>
    </row>
    <row r="140" spans="6:8" s="89" customFormat="1" ht="14.25">
      <c r="F140" s="155"/>
      <c r="G140" s="155"/>
      <c r="H140" s="155"/>
    </row>
    <row r="141" spans="6:8" s="89" customFormat="1" ht="14.25">
      <c r="F141" s="155"/>
      <c r="G141" s="155"/>
      <c r="H141" s="155"/>
    </row>
    <row r="142" spans="6:8" s="89" customFormat="1" ht="14.25">
      <c r="F142" s="155"/>
      <c r="G142" s="155"/>
      <c r="H142" s="155"/>
    </row>
    <row r="143" spans="6:8" s="89" customFormat="1" ht="14.25">
      <c r="F143" s="155"/>
      <c r="G143" s="155"/>
      <c r="H143" s="155"/>
    </row>
    <row r="144" spans="6:8" s="89" customFormat="1" ht="14.25">
      <c r="F144" s="155"/>
      <c r="G144" s="155"/>
      <c r="H144" s="155"/>
    </row>
    <row r="145" spans="6:8" s="89" customFormat="1" ht="14.25">
      <c r="F145" s="155"/>
      <c r="G145" s="155"/>
      <c r="H145" s="155"/>
    </row>
    <row r="146" spans="6:8" s="89" customFormat="1" ht="14.25">
      <c r="F146" s="155"/>
      <c r="G146" s="155"/>
      <c r="H146" s="155"/>
    </row>
    <row r="147" spans="6:8" s="89" customFormat="1" ht="14.25">
      <c r="F147" s="155"/>
      <c r="G147" s="155"/>
      <c r="H147" s="155"/>
    </row>
    <row r="148" spans="6:8" s="89" customFormat="1" ht="14.25">
      <c r="F148" s="155"/>
      <c r="G148" s="155"/>
      <c r="H148" s="155"/>
    </row>
    <row r="149" spans="6:8" s="89" customFormat="1" ht="14.25">
      <c r="F149" s="155"/>
      <c r="G149" s="155"/>
      <c r="H149" s="155"/>
    </row>
    <row r="150" spans="6:8" s="89" customFormat="1" ht="14.25">
      <c r="F150" s="155"/>
      <c r="G150" s="155"/>
      <c r="H150" s="155"/>
    </row>
    <row r="151" spans="6:8" s="89" customFormat="1" ht="14.25">
      <c r="F151" s="155"/>
      <c r="G151" s="155"/>
      <c r="H151" s="155"/>
    </row>
    <row r="152" spans="6:8" s="89" customFormat="1" ht="14.25">
      <c r="F152" s="155"/>
      <c r="G152" s="155"/>
      <c r="H152" s="155"/>
    </row>
    <row r="153" spans="6:8" s="89" customFormat="1" ht="14.25">
      <c r="F153" s="155"/>
      <c r="G153" s="155"/>
      <c r="H153" s="155"/>
    </row>
    <row r="154" spans="6:8" s="89" customFormat="1" ht="14.25">
      <c r="F154" s="155"/>
      <c r="G154" s="155"/>
      <c r="H154" s="155"/>
    </row>
    <row r="155" spans="6:8" s="89" customFormat="1" ht="14.25">
      <c r="F155" s="155"/>
      <c r="G155" s="155"/>
      <c r="H155" s="155"/>
    </row>
    <row r="156" spans="6:8" s="89" customFormat="1" ht="14.25">
      <c r="F156" s="155"/>
      <c r="G156" s="155"/>
      <c r="H156" s="155"/>
    </row>
    <row r="157" spans="6:8" s="89" customFormat="1" ht="14.25">
      <c r="F157" s="155"/>
      <c r="G157" s="155"/>
      <c r="H157" s="155"/>
    </row>
    <row r="158" spans="6:8" s="89" customFormat="1" ht="14.25">
      <c r="F158" s="155"/>
      <c r="G158" s="155"/>
      <c r="H158" s="155"/>
    </row>
    <row r="159" spans="6:8" s="89" customFormat="1" ht="14.25">
      <c r="F159" s="155"/>
      <c r="G159" s="155"/>
      <c r="H159" s="155"/>
    </row>
    <row r="160" spans="6:8" s="89" customFormat="1" ht="14.25">
      <c r="F160" s="155"/>
      <c r="G160" s="155"/>
      <c r="H160" s="155"/>
    </row>
    <row r="161" spans="6:8" s="89" customFormat="1" ht="14.25">
      <c r="F161" s="155"/>
      <c r="G161" s="155"/>
      <c r="H161" s="155"/>
    </row>
    <row r="162" spans="6:8" s="89" customFormat="1" ht="14.25">
      <c r="F162" s="155"/>
      <c r="G162" s="155"/>
      <c r="H162" s="155"/>
    </row>
    <row r="163" spans="6:8" s="89" customFormat="1" ht="14.25">
      <c r="F163" s="155"/>
      <c r="G163" s="155"/>
      <c r="H163" s="155"/>
    </row>
    <row r="164" spans="6:8" s="89" customFormat="1" ht="14.25">
      <c r="F164" s="155"/>
      <c r="G164" s="155"/>
      <c r="H164" s="155"/>
    </row>
    <row r="165" spans="6:8" s="89" customFormat="1" ht="14.25">
      <c r="F165" s="155"/>
      <c r="G165" s="155"/>
      <c r="H165" s="155"/>
    </row>
    <row r="166" spans="6:8" s="89" customFormat="1" ht="14.25">
      <c r="F166" s="155"/>
      <c r="G166" s="155"/>
      <c r="H166" s="155"/>
    </row>
    <row r="167" spans="6:8" s="89" customFormat="1" ht="14.25">
      <c r="F167" s="155"/>
      <c r="G167" s="155"/>
      <c r="H167" s="155"/>
    </row>
    <row r="168" spans="6:8" s="89" customFormat="1" ht="14.25">
      <c r="F168" s="155"/>
      <c r="G168" s="155"/>
      <c r="H168" s="155"/>
    </row>
    <row r="169" spans="6:8" s="89" customFormat="1" ht="14.25">
      <c r="F169" s="155"/>
      <c r="G169" s="155"/>
      <c r="H169" s="155"/>
    </row>
    <row r="170" spans="6:8" s="89" customFormat="1" ht="14.25">
      <c r="F170" s="155"/>
      <c r="G170" s="155"/>
      <c r="H170" s="155"/>
    </row>
    <row r="171" spans="6:8" s="89" customFormat="1" ht="14.25">
      <c r="F171" s="155"/>
      <c r="G171" s="155"/>
      <c r="H171" s="155"/>
    </row>
    <row r="172" spans="6:8" s="89" customFormat="1" ht="14.25">
      <c r="F172" s="155"/>
      <c r="G172" s="155"/>
      <c r="H172" s="155"/>
    </row>
    <row r="173" spans="6:8" s="89" customFormat="1" ht="14.25">
      <c r="F173" s="155"/>
      <c r="G173" s="155"/>
      <c r="H173" s="155"/>
    </row>
    <row r="174" spans="6:8" s="89" customFormat="1" ht="14.25">
      <c r="F174" s="155"/>
      <c r="G174" s="155"/>
      <c r="H174" s="155"/>
    </row>
    <row r="175" spans="6:8" s="89" customFormat="1" ht="14.25">
      <c r="F175" s="155"/>
      <c r="G175" s="155"/>
      <c r="H175" s="155"/>
    </row>
    <row r="176" spans="6:8" s="89" customFormat="1" ht="14.25">
      <c r="F176" s="155"/>
      <c r="G176" s="155"/>
      <c r="H176" s="155"/>
    </row>
    <row r="177" spans="6:8" s="89" customFormat="1" ht="14.25">
      <c r="F177" s="155"/>
      <c r="G177" s="155"/>
      <c r="H177" s="155"/>
    </row>
    <row r="178" spans="6:8" s="89" customFormat="1" ht="14.25">
      <c r="F178" s="155"/>
      <c r="G178" s="155"/>
      <c r="H178" s="155"/>
    </row>
    <row r="179" spans="6:8" s="89" customFormat="1" ht="14.25">
      <c r="F179" s="155"/>
      <c r="G179" s="155"/>
      <c r="H179" s="155"/>
    </row>
    <row r="180" spans="6:8" s="89" customFormat="1" ht="14.25">
      <c r="F180" s="155"/>
      <c r="G180" s="155"/>
      <c r="H180" s="155"/>
    </row>
    <row r="181" spans="6:8" s="89" customFormat="1" ht="14.25">
      <c r="F181" s="155"/>
      <c r="G181" s="155"/>
      <c r="H181" s="155"/>
    </row>
    <row r="182" spans="6:8" s="89" customFormat="1" ht="14.25">
      <c r="F182" s="155"/>
      <c r="G182" s="155"/>
      <c r="H182" s="155"/>
    </row>
    <row r="183" spans="6:8" s="89" customFormat="1" ht="14.25">
      <c r="F183" s="155"/>
      <c r="G183" s="155"/>
      <c r="H183" s="155"/>
    </row>
    <row r="184" spans="6:8" s="89" customFormat="1" ht="14.25">
      <c r="F184" s="155"/>
      <c r="G184" s="155"/>
      <c r="H184" s="155"/>
    </row>
    <row r="185" spans="6:8" s="89" customFormat="1" ht="14.25">
      <c r="F185" s="155"/>
      <c r="G185" s="155"/>
      <c r="H185" s="155"/>
    </row>
    <row r="186" spans="6:8" s="89" customFormat="1" ht="14.25">
      <c r="F186" s="155"/>
      <c r="G186" s="155"/>
      <c r="H186" s="155"/>
    </row>
    <row r="187" spans="6:8" s="89" customFormat="1" ht="14.25">
      <c r="F187" s="155"/>
      <c r="G187" s="155"/>
      <c r="H187" s="155"/>
    </row>
    <row r="188" spans="6:8" s="89" customFormat="1" ht="14.25">
      <c r="F188" s="155"/>
      <c r="G188" s="155"/>
      <c r="H188" s="155"/>
    </row>
    <row r="189" spans="6:8" s="89" customFormat="1" ht="14.25">
      <c r="F189" s="155"/>
      <c r="G189" s="155"/>
      <c r="H189" s="155"/>
    </row>
    <row r="190" spans="6:8" s="89" customFormat="1" ht="14.25">
      <c r="F190" s="155"/>
      <c r="G190" s="155"/>
      <c r="H190" s="155"/>
    </row>
    <row r="191" spans="6:8" s="89" customFormat="1" ht="14.25">
      <c r="F191" s="155"/>
      <c r="G191" s="155"/>
      <c r="H191" s="155"/>
    </row>
    <row r="192" spans="6:8" s="89" customFormat="1" ht="14.25">
      <c r="F192" s="155"/>
      <c r="G192" s="155"/>
      <c r="H192" s="155"/>
    </row>
    <row r="193" spans="6:8" s="89" customFormat="1" ht="14.25">
      <c r="F193" s="155"/>
      <c r="G193" s="155"/>
      <c r="H193" s="155"/>
    </row>
    <row r="194" spans="6:8" s="89" customFormat="1" ht="14.25">
      <c r="F194" s="155"/>
      <c r="G194" s="155"/>
      <c r="H194" s="155"/>
    </row>
    <row r="195" spans="6:8" s="89" customFormat="1" ht="14.25">
      <c r="F195" s="155"/>
      <c r="G195" s="155"/>
      <c r="H195" s="155"/>
    </row>
    <row r="196" spans="6:8" s="89" customFormat="1" ht="14.25">
      <c r="F196" s="155"/>
      <c r="G196" s="155"/>
      <c r="H196" s="155"/>
    </row>
    <row r="197" spans="6:8" s="89" customFormat="1" ht="14.25">
      <c r="F197" s="155"/>
      <c r="G197" s="155"/>
      <c r="H197" s="155"/>
    </row>
    <row r="198" spans="6:8" s="89" customFormat="1" ht="14.25">
      <c r="F198" s="155"/>
      <c r="G198" s="155"/>
      <c r="H198" s="155"/>
    </row>
    <row r="199" spans="6:8" s="89" customFormat="1" ht="14.25">
      <c r="F199" s="155"/>
      <c r="G199" s="155"/>
      <c r="H199" s="155"/>
    </row>
    <row r="200" spans="6:8" s="89" customFormat="1" ht="14.25">
      <c r="F200" s="155"/>
      <c r="G200" s="155"/>
      <c r="H200" s="155"/>
    </row>
    <row r="201" spans="6:8" s="89" customFormat="1" ht="14.25">
      <c r="F201" s="155"/>
      <c r="G201" s="155"/>
      <c r="H201" s="155"/>
    </row>
    <row r="202" spans="6:8" s="89" customFormat="1" ht="14.25">
      <c r="F202" s="155"/>
      <c r="G202" s="155"/>
      <c r="H202" s="155"/>
    </row>
    <row r="203" spans="6:8" s="89" customFormat="1" ht="14.25">
      <c r="F203" s="155"/>
      <c r="G203" s="155"/>
      <c r="H203" s="155"/>
    </row>
    <row r="204" spans="6:8" s="89" customFormat="1" ht="14.25">
      <c r="F204" s="155"/>
      <c r="G204" s="155"/>
      <c r="H204" s="155"/>
    </row>
    <row r="205" spans="6:8" s="89" customFormat="1" ht="14.25">
      <c r="F205" s="155"/>
      <c r="G205" s="155"/>
      <c r="H205" s="155"/>
    </row>
    <row r="206" spans="6:8" s="89" customFormat="1" ht="14.25">
      <c r="F206" s="155"/>
      <c r="G206" s="155"/>
      <c r="H206" s="155"/>
    </row>
    <row r="207" spans="6:8" s="89" customFormat="1" ht="14.25">
      <c r="F207" s="155"/>
      <c r="G207" s="155"/>
      <c r="H207" s="155"/>
    </row>
    <row r="208" spans="6:8" s="89" customFormat="1" ht="14.25">
      <c r="F208" s="155"/>
      <c r="G208" s="155"/>
      <c r="H208" s="155"/>
    </row>
    <row r="209" spans="6:8" s="89" customFormat="1" ht="14.25">
      <c r="F209" s="155"/>
      <c r="G209" s="155"/>
      <c r="H209" s="155"/>
    </row>
    <row r="210" spans="6:8" s="89" customFormat="1" ht="14.25">
      <c r="F210" s="155"/>
      <c r="G210" s="155"/>
      <c r="H210" s="155"/>
    </row>
    <row r="211" spans="6:8" s="89" customFormat="1" ht="14.25">
      <c r="F211" s="155"/>
      <c r="G211" s="155"/>
      <c r="H211" s="155"/>
    </row>
    <row r="212" spans="6:8" s="89" customFormat="1" ht="14.25">
      <c r="F212" s="155"/>
      <c r="G212" s="155"/>
      <c r="H212" s="155"/>
    </row>
    <row r="213" spans="6:8" s="89" customFormat="1" ht="14.25">
      <c r="F213" s="155"/>
      <c r="G213" s="155"/>
      <c r="H213" s="155"/>
    </row>
    <row r="214" spans="6:8" s="89" customFormat="1" ht="14.25">
      <c r="F214" s="155"/>
      <c r="G214" s="155"/>
      <c r="H214" s="155"/>
    </row>
    <row r="215" spans="6:8" s="89" customFormat="1" ht="14.25">
      <c r="F215" s="155"/>
      <c r="G215" s="155"/>
      <c r="H215" s="155"/>
    </row>
    <row r="216" spans="6:8" s="89" customFormat="1" ht="14.25">
      <c r="F216" s="155"/>
      <c r="G216" s="155"/>
      <c r="H216" s="155"/>
    </row>
    <row r="217" spans="6:8" s="89" customFormat="1" ht="14.25">
      <c r="F217" s="155"/>
      <c r="G217" s="155"/>
      <c r="H217" s="155"/>
    </row>
    <row r="218" spans="6:8" s="89" customFormat="1" ht="14.25">
      <c r="F218" s="155"/>
      <c r="G218" s="155"/>
      <c r="H218" s="155"/>
    </row>
    <row r="219" spans="6:8" s="89" customFormat="1" ht="14.25">
      <c r="F219" s="155"/>
      <c r="G219" s="155"/>
      <c r="H219" s="155"/>
    </row>
    <row r="220" spans="6:8" s="89" customFormat="1" ht="14.25">
      <c r="F220" s="155"/>
      <c r="G220" s="155"/>
      <c r="H220" s="155"/>
    </row>
    <row r="221" spans="6:8" s="89" customFormat="1" ht="14.25">
      <c r="F221" s="155"/>
      <c r="G221" s="155"/>
      <c r="H221" s="155"/>
    </row>
    <row r="222" spans="6:8" s="89" customFormat="1" ht="14.25">
      <c r="F222" s="155"/>
      <c r="G222" s="155"/>
      <c r="H222" s="155"/>
    </row>
    <row r="223" spans="6:8" s="89" customFormat="1" ht="14.25">
      <c r="F223" s="155"/>
      <c r="G223" s="155"/>
      <c r="H223" s="155"/>
    </row>
    <row r="224" spans="6:8" s="89" customFormat="1" ht="14.25">
      <c r="F224" s="155"/>
      <c r="G224" s="155"/>
      <c r="H224" s="155"/>
    </row>
    <row r="225" spans="6:8" s="89" customFormat="1" ht="14.25">
      <c r="F225" s="155"/>
      <c r="G225" s="155"/>
      <c r="H225" s="155"/>
    </row>
    <row r="226" spans="6:8" s="89" customFormat="1" ht="14.25">
      <c r="F226" s="155"/>
      <c r="G226" s="155"/>
      <c r="H226" s="155"/>
    </row>
    <row r="227" spans="6:8" s="89" customFormat="1" ht="14.25">
      <c r="F227" s="155"/>
      <c r="G227" s="155"/>
      <c r="H227" s="155"/>
    </row>
    <row r="228" spans="6:8" s="89" customFormat="1" ht="14.25">
      <c r="F228" s="155"/>
      <c r="G228" s="155"/>
      <c r="H228" s="155"/>
    </row>
    <row r="229" spans="6:8" s="89" customFormat="1" ht="14.25">
      <c r="F229" s="155"/>
      <c r="G229" s="155"/>
      <c r="H229" s="155"/>
    </row>
    <row r="230" spans="6:8" s="89" customFormat="1" ht="14.25">
      <c r="F230" s="155"/>
      <c r="G230" s="155"/>
      <c r="H230" s="155"/>
    </row>
    <row r="231" spans="6:8" s="89" customFormat="1" ht="14.25">
      <c r="F231" s="155"/>
      <c r="G231" s="155"/>
      <c r="H231" s="155"/>
    </row>
    <row r="232" spans="6:8" s="89" customFormat="1" ht="14.25">
      <c r="F232" s="155"/>
      <c r="G232" s="155"/>
      <c r="H232" s="155"/>
    </row>
    <row r="233" spans="6:8" s="89" customFormat="1" ht="14.25">
      <c r="F233" s="155"/>
      <c r="G233" s="155"/>
      <c r="H233" s="155"/>
    </row>
    <row r="234" spans="6:8" s="89" customFormat="1" ht="14.25">
      <c r="F234" s="155"/>
      <c r="G234" s="155"/>
      <c r="H234" s="155"/>
    </row>
    <row r="235" spans="6:8" s="89" customFormat="1" ht="14.25">
      <c r="F235" s="155"/>
      <c r="G235" s="155"/>
      <c r="H235" s="155"/>
    </row>
    <row r="236" spans="6:8" s="89" customFormat="1" ht="14.25">
      <c r="F236" s="155"/>
      <c r="G236" s="155"/>
      <c r="H236" s="155"/>
    </row>
    <row r="237" spans="6:8" s="89" customFormat="1" ht="14.25">
      <c r="F237" s="155"/>
      <c r="G237" s="155"/>
      <c r="H237" s="155"/>
    </row>
    <row r="238" spans="6:8" s="89" customFormat="1" ht="14.25">
      <c r="F238" s="155"/>
      <c r="G238" s="155"/>
      <c r="H238" s="155"/>
    </row>
    <row r="239" spans="6:8" s="89" customFormat="1" ht="14.25">
      <c r="F239" s="155"/>
      <c r="G239" s="155"/>
      <c r="H239" s="155"/>
    </row>
    <row r="240" spans="6:8" s="89" customFormat="1" ht="14.25">
      <c r="F240" s="155"/>
      <c r="G240" s="155"/>
      <c r="H240" s="155"/>
    </row>
    <row r="241" spans="6:8" s="89" customFormat="1" ht="14.25">
      <c r="F241" s="155"/>
      <c r="G241" s="155"/>
      <c r="H241" s="155"/>
    </row>
    <row r="242" spans="6:8" s="89" customFormat="1" ht="14.25">
      <c r="F242" s="155"/>
      <c r="G242" s="155"/>
      <c r="H242" s="155"/>
    </row>
    <row r="243" spans="6:8" s="89" customFormat="1" ht="14.25">
      <c r="F243" s="155"/>
      <c r="G243" s="155"/>
      <c r="H243" s="155"/>
    </row>
    <row r="244" spans="6:8" s="89" customFormat="1" ht="14.25">
      <c r="F244" s="155"/>
      <c r="G244" s="155"/>
      <c r="H244" s="155"/>
    </row>
    <row r="245" spans="6:8" s="89" customFormat="1" ht="14.25">
      <c r="F245" s="155"/>
      <c r="G245" s="155"/>
      <c r="H245" s="155"/>
    </row>
    <row r="246" spans="6:8" s="89" customFormat="1" ht="14.25">
      <c r="F246" s="155"/>
      <c r="G246" s="155"/>
      <c r="H246" s="155"/>
    </row>
    <row r="247" spans="6:8" s="89" customFormat="1" ht="14.25">
      <c r="F247" s="155"/>
      <c r="G247" s="155"/>
      <c r="H247" s="155"/>
    </row>
    <row r="248" spans="6:8" s="89" customFormat="1" ht="14.25">
      <c r="F248" s="155"/>
      <c r="G248" s="155"/>
      <c r="H248" s="155"/>
    </row>
    <row r="249" spans="6:8" s="89" customFormat="1" ht="14.25">
      <c r="F249" s="155"/>
      <c r="G249" s="155"/>
      <c r="H249" s="155"/>
    </row>
    <row r="250" spans="6:8" s="89" customFormat="1" ht="14.25">
      <c r="F250" s="155"/>
      <c r="G250" s="155"/>
      <c r="H250" s="155"/>
    </row>
    <row r="251" spans="6:8" s="89" customFormat="1" ht="14.25">
      <c r="F251" s="155"/>
      <c r="G251" s="155"/>
      <c r="H251" s="155"/>
    </row>
    <row r="252" spans="6:8" s="89" customFormat="1" ht="14.25">
      <c r="F252" s="155"/>
      <c r="G252" s="155"/>
      <c r="H252" s="155"/>
    </row>
    <row r="253" spans="6:8" s="89" customFormat="1" ht="14.25">
      <c r="F253" s="155"/>
      <c r="G253" s="155"/>
      <c r="H253" s="155"/>
    </row>
    <row r="254" spans="6:8" s="89" customFormat="1" ht="14.25">
      <c r="F254" s="155"/>
      <c r="G254" s="155"/>
      <c r="H254" s="155"/>
    </row>
    <row r="255" spans="6:8" s="89" customFormat="1" ht="14.25">
      <c r="F255" s="155"/>
      <c r="G255" s="155"/>
      <c r="H255" s="155"/>
    </row>
    <row r="256" spans="6:8" s="89" customFormat="1" ht="14.25">
      <c r="F256" s="155"/>
      <c r="G256" s="155"/>
      <c r="H256" s="155"/>
    </row>
    <row r="257" spans="6:8" s="89" customFormat="1" ht="14.25">
      <c r="F257" s="155"/>
      <c r="G257" s="155"/>
      <c r="H257" s="155"/>
    </row>
    <row r="258" spans="6:8" s="89" customFormat="1" ht="14.25">
      <c r="F258" s="155"/>
      <c r="G258" s="155"/>
      <c r="H258" s="155"/>
    </row>
    <row r="259" spans="6:8" s="89" customFormat="1" ht="14.25">
      <c r="F259" s="155"/>
      <c r="G259" s="155"/>
      <c r="H259" s="155"/>
    </row>
    <row r="260" spans="6:8" s="89" customFormat="1" ht="14.25">
      <c r="F260" s="155"/>
      <c r="G260" s="155"/>
      <c r="H260" s="155"/>
    </row>
    <row r="261" spans="6:8" s="89" customFormat="1" ht="14.25">
      <c r="F261" s="155"/>
      <c r="G261" s="155"/>
      <c r="H261" s="155"/>
    </row>
    <row r="262" spans="6:8" s="89" customFormat="1" ht="14.25">
      <c r="F262" s="155"/>
      <c r="G262" s="155"/>
      <c r="H262" s="155"/>
    </row>
    <row r="263" spans="6:8" s="89" customFormat="1" ht="14.25">
      <c r="F263" s="155"/>
      <c r="G263" s="155"/>
      <c r="H263" s="155"/>
    </row>
    <row r="264" spans="6:8" s="89" customFormat="1" ht="14.25">
      <c r="F264" s="155"/>
      <c r="G264" s="155"/>
      <c r="H264" s="155"/>
    </row>
    <row r="265" spans="6:8" s="89" customFormat="1" ht="14.25">
      <c r="F265" s="155"/>
      <c r="G265" s="155"/>
      <c r="H265" s="155"/>
    </row>
    <row r="266" spans="6:8" s="89" customFormat="1" ht="14.25">
      <c r="F266" s="155"/>
      <c r="G266" s="155"/>
      <c r="H266" s="155"/>
    </row>
    <row r="267" spans="6:8" s="89" customFormat="1" ht="14.25">
      <c r="F267" s="155"/>
      <c r="G267" s="155"/>
      <c r="H267" s="155"/>
    </row>
    <row r="268" spans="6:8" s="89" customFormat="1" ht="14.25">
      <c r="F268" s="155"/>
      <c r="G268" s="155"/>
      <c r="H268" s="155"/>
    </row>
    <row r="269" spans="6:8" s="89" customFormat="1" ht="14.25">
      <c r="F269" s="155"/>
      <c r="G269" s="155"/>
      <c r="H269" s="155"/>
    </row>
    <row r="270" spans="6:8" s="89" customFormat="1" ht="14.25">
      <c r="F270" s="155"/>
      <c r="G270" s="155"/>
      <c r="H270" s="155"/>
    </row>
    <row r="271" spans="6:8" s="89" customFormat="1" ht="14.25">
      <c r="F271" s="155"/>
      <c r="G271" s="155"/>
      <c r="H271" s="155"/>
    </row>
    <row r="272" spans="6:8" s="89" customFormat="1" ht="14.25">
      <c r="F272" s="155"/>
      <c r="G272" s="155"/>
      <c r="H272" s="155"/>
    </row>
    <row r="273" spans="6:8" s="89" customFormat="1" ht="14.25">
      <c r="F273" s="155"/>
      <c r="G273" s="155"/>
      <c r="H273" s="155"/>
    </row>
    <row r="274" spans="6:8" s="89" customFormat="1" ht="14.25">
      <c r="F274" s="155"/>
      <c r="G274" s="155"/>
      <c r="H274" s="155"/>
    </row>
    <row r="275" spans="6:8" s="89" customFormat="1" ht="14.25">
      <c r="F275" s="155"/>
      <c r="G275" s="155"/>
      <c r="H275" s="155"/>
    </row>
    <row r="276" spans="6:8" s="89" customFormat="1" ht="14.25">
      <c r="F276" s="155"/>
      <c r="G276" s="155"/>
      <c r="H276" s="155"/>
    </row>
    <row r="277" spans="6:8" s="89" customFormat="1" ht="14.25">
      <c r="F277" s="155"/>
      <c r="G277" s="155"/>
      <c r="H277" s="155"/>
    </row>
    <row r="278" spans="6:8" s="89" customFormat="1" ht="14.25">
      <c r="F278" s="155"/>
      <c r="G278" s="155"/>
      <c r="H278" s="155"/>
    </row>
    <row r="279" spans="6:8" s="89" customFormat="1" ht="14.25">
      <c r="F279" s="155"/>
      <c r="G279" s="155"/>
      <c r="H279" s="155"/>
    </row>
    <row r="280" spans="6:8" s="89" customFormat="1" ht="14.25">
      <c r="F280" s="155"/>
      <c r="G280" s="155"/>
      <c r="H280" s="155"/>
    </row>
    <row r="281" spans="6:8" s="89" customFormat="1" ht="14.25">
      <c r="F281" s="155"/>
      <c r="G281" s="155"/>
      <c r="H281" s="155"/>
    </row>
    <row r="282" spans="6:8" s="89" customFormat="1" ht="14.25">
      <c r="F282" s="155"/>
      <c r="G282" s="155"/>
      <c r="H282" s="155"/>
    </row>
    <row r="283" spans="6:8" s="89" customFormat="1" ht="14.25">
      <c r="F283" s="155"/>
      <c r="G283" s="155"/>
      <c r="H283" s="155"/>
    </row>
    <row r="284" spans="6:8" s="89" customFormat="1" ht="14.25">
      <c r="F284" s="155"/>
      <c r="G284" s="155"/>
      <c r="H284" s="155"/>
    </row>
    <row r="285" spans="6:8" s="89" customFormat="1" ht="14.25">
      <c r="F285" s="155"/>
      <c r="G285" s="155"/>
      <c r="H285" s="155"/>
    </row>
    <row r="286" spans="6:8" s="89" customFormat="1" ht="14.25">
      <c r="F286" s="155"/>
      <c r="G286" s="155"/>
      <c r="H286" s="155"/>
    </row>
    <row r="287" spans="6:8" s="89" customFormat="1" ht="14.25">
      <c r="F287" s="155"/>
      <c r="G287" s="155"/>
      <c r="H287" s="155"/>
    </row>
    <row r="288" spans="6:8" s="89" customFormat="1" ht="14.25">
      <c r="F288" s="155"/>
      <c r="G288" s="155"/>
      <c r="H288" s="155"/>
    </row>
    <row r="289" spans="6:8" s="89" customFormat="1" ht="14.25">
      <c r="F289" s="155"/>
      <c r="G289" s="155"/>
      <c r="H289" s="155"/>
    </row>
    <row r="290" spans="6:8" s="89" customFormat="1" ht="14.25">
      <c r="F290" s="155"/>
      <c r="G290" s="155"/>
      <c r="H290" s="155"/>
    </row>
    <row r="291" spans="6:8" s="89" customFormat="1" ht="14.25">
      <c r="F291" s="155"/>
      <c r="G291" s="155"/>
      <c r="H291" s="155"/>
    </row>
    <row r="292" spans="6:8" s="89" customFormat="1" ht="14.25">
      <c r="F292" s="155"/>
      <c r="G292" s="155"/>
      <c r="H292" s="155"/>
    </row>
    <row r="293" spans="6:8" s="89" customFormat="1" ht="14.25">
      <c r="F293" s="155"/>
      <c r="G293" s="155"/>
      <c r="H293" s="155"/>
    </row>
    <row r="294" spans="6:8" s="89" customFormat="1" ht="14.25">
      <c r="F294" s="155"/>
      <c r="G294" s="155"/>
      <c r="H294" s="155"/>
    </row>
    <row r="295" spans="6:8" s="89" customFormat="1" ht="14.25">
      <c r="F295" s="155"/>
      <c r="G295" s="155"/>
      <c r="H295" s="155"/>
    </row>
    <row r="296" spans="6:8" s="89" customFormat="1" ht="14.25">
      <c r="F296" s="155"/>
      <c r="G296" s="155"/>
      <c r="H296" s="155"/>
    </row>
    <row r="297" spans="6:8" s="89" customFormat="1" ht="14.25">
      <c r="F297" s="155"/>
      <c r="G297" s="155"/>
      <c r="H297" s="155"/>
    </row>
    <row r="298" spans="6:8" s="89" customFormat="1" ht="14.25">
      <c r="F298" s="155"/>
      <c r="G298" s="155"/>
      <c r="H298" s="155"/>
    </row>
    <row r="299" spans="6:8" s="89" customFormat="1" ht="14.25">
      <c r="F299" s="155"/>
      <c r="G299" s="155"/>
      <c r="H299" s="155"/>
    </row>
    <row r="300" spans="6:8" s="89" customFormat="1" ht="14.25">
      <c r="F300" s="155"/>
      <c r="G300" s="155"/>
      <c r="H300" s="155"/>
    </row>
    <row r="301" spans="6:8" s="89" customFormat="1" ht="14.25">
      <c r="F301" s="155"/>
      <c r="G301" s="155"/>
      <c r="H301" s="155"/>
    </row>
    <row r="302" spans="6:8" s="89" customFormat="1" ht="14.25">
      <c r="F302" s="155"/>
      <c r="G302" s="155"/>
      <c r="H302" s="155"/>
    </row>
    <row r="303" spans="6:8" s="89" customFormat="1" ht="14.25">
      <c r="F303" s="155"/>
      <c r="G303" s="155"/>
      <c r="H303" s="155"/>
    </row>
    <row r="304" spans="6:8" s="89" customFormat="1" ht="14.25">
      <c r="F304" s="155"/>
      <c r="G304" s="155"/>
      <c r="H304" s="155"/>
    </row>
    <row r="305" spans="6:8" s="89" customFormat="1" ht="14.25">
      <c r="F305" s="155"/>
      <c r="G305" s="155"/>
      <c r="H305" s="155"/>
    </row>
    <row r="306" spans="6:8" s="89" customFormat="1" ht="14.25">
      <c r="F306" s="155"/>
      <c r="G306" s="155"/>
      <c r="H306" s="155"/>
    </row>
    <row r="307" spans="6:8" s="89" customFormat="1" ht="14.25">
      <c r="F307" s="155"/>
      <c r="G307" s="155"/>
      <c r="H307" s="155"/>
    </row>
    <row r="308" spans="6:8" s="89" customFormat="1" ht="14.25">
      <c r="F308" s="155"/>
      <c r="G308" s="155"/>
      <c r="H308" s="155"/>
    </row>
    <row r="309" spans="6:8" s="89" customFormat="1" ht="14.25">
      <c r="F309" s="155"/>
      <c r="G309" s="155"/>
      <c r="H309" s="155"/>
    </row>
    <row r="310" spans="6:8" s="89" customFormat="1" ht="14.25">
      <c r="F310" s="155"/>
      <c r="G310" s="155"/>
      <c r="H310" s="155"/>
    </row>
    <row r="311" spans="6:8" s="89" customFormat="1" ht="14.25">
      <c r="F311" s="155"/>
      <c r="G311" s="155"/>
      <c r="H311" s="155"/>
    </row>
    <row r="312" spans="6:8" s="89" customFormat="1" ht="14.25">
      <c r="F312" s="155"/>
      <c r="G312" s="155"/>
      <c r="H312" s="155"/>
    </row>
    <row r="313" spans="6:8" s="89" customFormat="1" ht="14.25">
      <c r="F313" s="155"/>
      <c r="G313" s="155"/>
      <c r="H313" s="155"/>
    </row>
    <row r="314" spans="6:8" s="89" customFormat="1" ht="14.25">
      <c r="F314" s="155"/>
      <c r="G314" s="155"/>
      <c r="H314" s="155"/>
    </row>
    <row r="315" spans="6:8" s="89" customFormat="1" ht="14.25">
      <c r="F315" s="155"/>
      <c r="G315" s="155"/>
      <c r="H315" s="155"/>
    </row>
    <row r="316" spans="6:8" s="89" customFormat="1" ht="14.25">
      <c r="F316" s="155"/>
      <c r="G316" s="155"/>
      <c r="H316" s="155"/>
    </row>
    <row r="317" spans="6:8" s="89" customFormat="1" ht="14.25">
      <c r="F317" s="155"/>
      <c r="G317" s="155"/>
      <c r="H317" s="155"/>
    </row>
    <row r="318" spans="6:8" s="89" customFormat="1" ht="14.25">
      <c r="F318" s="155"/>
      <c r="G318" s="155"/>
      <c r="H318" s="155"/>
    </row>
    <row r="319" spans="6:8" s="89" customFormat="1" ht="14.25">
      <c r="F319" s="155"/>
      <c r="G319" s="155"/>
      <c r="H319" s="155"/>
    </row>
    <row r="320" spans="6:8" s="89" customFormat="1" ht="14.25">
      <c r="F320" s="155"/>
      <c r="G320" s="155"/>
      <c r="H320" s="155"/>
    </row>
    <row r="321" spans="6:8" s="89" customFormat="1" ht="14.25">
      <c r="F321" s="155"/>
      <c r="G321" s="155"/>
      <c r="H321" s="155"/>
    </row>
    <row r="322" spans="6:8" s="89" customFormat="1" ht="14.25">
      <c r="F322" s="155"/>
      <c r="G322" s="155"/>
      <c r="H322" s="155"/>
    </row>
    <row r="323" spans="6:8" s="89" customFormat="1" ht="14.25">
      <c r="F323" s="155"/>
      <c r="G323" s="155"/>
      <c r="H323" s="155"/>
    </row>
    <row r="324" spans="6:8" s="89" customFormat="1" ht="14.25">
      <c r="F324" s="155"/>
      <c r="G324" s="155"/>
      <c r="H324" s="155"/>
    </row>
    <row r="325" spans="6:8" s="89" customFormat="1" ht="14.25">
      <c r="F325" s="155"/>
      <c r="G325" s="155"/>
      <c r="H325" s="155"/>
    </row>
    <row r="326" spans="6:8" s="89" customFormat="1" ht="14.25">
      <c r="F326" s="155"/>
      <c r="G326" s="155"/>
      <c r="H326" s="155"/>
    </row>
    <row r="327" spans="6:8" s="89" customFormat="1" ht="14.25">
      <c r="F327" s="155"/>
      <c r="G327" s="155"/>
      <c r="H327" s="155"/>
    </row>
    <row r="328" spans="6:8" s="89" customFormat="1" ht="14.25">
      <c r="F328" s="155"/>
      <c r="G328" s="155"/>
      <c r="H328" s="155"/>
    </row>
    <row r="329" spans="6:8" s="89" customFormat="1" ht="14.25">
      <c r="F329" s="155"/>
      <c r="G329" s="155"/>
      <c r="H329" s="155"/>
    </row>
    <row r="330" spans="6:8" s="89" customFormat="1" ht="14.25">
      <c r="F330" s="155"/>
      <c r="G330" s="155"/>
      <c r="H330" s="155"/>
    </row>
    <row r="331" spans="6:8" s="89" customFormat="1" ht="14.25">
      <c r="F331" s="155"/>
      <c r="G331" s="155"/>
      <c r="H331" s="155"/>
    </row>
    <row r="332" spans="6:8" s="89" customFormat="1" ht="14.25">
      <c r="F332" s="155"/>
      <c r="G332" s="155"/>
      <c r="H332" s="155"/>
    </row>
    <row r="333" spans="6:8" s="89" customFormat="1" ht="14.25">
      <c r="F333" s="155"/>
      <c r="G333" s="155"/>
      <c r="H333" s="155"/>
    </row>
    <row r="334" spans="6:8" s="89" customFormat="1" ht="14.25">
      <c r="F334" s="155"/>
      <c r="G334" s="155"/>
      <c r="H334" s="155"/>
    </row>
    <row r="335" spans="6:8" s="89" customFormat="1" ht="14.25">
      <c r="F335" s="155"/>
      <c r="G335" s="155"/>
      <c r="H335" s="155"/>
    </row>
    <row r="336" spans="6:8" s="89" customFormat="1" ht="14.25">
      <c r="F336" s="155"/>
      <c r="G336" s="155"/>
      <c r="H336" s="155"/>
    </row>
    <row r="337" spans="6:8" s="89" customFormat="1" ht="14.25">
      <c r="F337" s="155"/>
      <c r="G337" s="155"/>
      <c r="H337" s="155"/>
    </row>
    <row r="338" spans="6:8" s="89" customFormat="1" ht="14.25">
      <c r="F338" s="155"/>
      <c r="G338" s="155"/>
      <c r="H338" s="155"/>
    </row>
    <row r="339" spans="6:8" s="89" customFormat="1" ht="14.25">
      <c r="F339" s="155"/>
      <c r="G339" s="155"/>
      <c r="H339" s="155"/>
    </row>
    <row r="340" spans="6:8" s="89" customFormat="1" ht="14.25">
      <c r="F340" s="155"/>
      <c r="G340" s="155"/>
      <c r="H340" s="155"/>
    </row>
    <row r="341" spans="6:8" s="89" customFormat="1" ht="14.25">
      <c r="F341" s="155"/>
      <c r="G341" s="155"/>
      <c r="H341" s="155"/>
    </row>
    <row r="342" spans="6:8" s="89" customFormat="1" ht="14.25">
      <c r="F342" s="155"/>
      <c r="G342" s="155"/>
      <c r="H342" s="155"/>
    </row>
    <row r="343" spans="6:8" s="89" customFormat="1" ht="14.25">
      <c r="F343" s="155"/>
      <c r="G343" s="155"/>
      <c r="H343" s="155"/>
    </row>
    <row r="344" spans="6:8" s="89" customFormat="1" ht="14.25">
      <c r="F344" s="155"/>
      <c r="G344" s="155"/>
      <c r="H344" s="155"/>
    </row>
    <row r="345" spans="6:8" s="89" customFormat="1" ht="14.25">
      <c r="F345" s="155"/>
      <c r="G345" s="155"/>
      <c r="H345" s="155"/>
    </row>
    <row r="346" spans="6:8" s="89" customFormat="1" ht="14.25">
      <c r="F346" s="155"/>
      <c r="G346" s="155"/>
      <c r="H346" s="155"/>
    </row>
    <row r="347" spans="6:8" s="89" customFormat="1" ht="14.25">
      <c r="F347" s="155"/>
      <c r="G347" s="155"/>
      <c r="H347" s="155"/>
    </row>
    <row r="348" spans="6:8" s="89" customFormat="1" ht="14.25">
      <c r="F348" s="155"/>
      <c r="G348" s="155"/>
      <c r="H348" s="155"/>
    </row>
    <row r="349" spans="6:8" s="89" customFormat="1" ht="14.25">
      <c r="F349" s="155"/>
      <c r="G349" s="155"/>
      <c r="H349" s="155"/>
    </row>
    <row r="350" spans="6:8" s="89" customFormat="1" ht="14.25">
      <c r="F350" s="155"/>
      <c r="G350" s="155"/>
      <c r="H350" s="155"/>
    </row>
    <row r="351" spans="6:8" s="89" customFormat="1" ht="14.25">
      <c r="F351" s="155"/>
      <c r="G351" s="155"/>
      <c r="H351" s="155"/>
    </row>
    <row r="352" spans="6:8" s="89" customFormat="1" ht="14.25">
      <c r="F352" s="155"/>
      <c r="G352" s="155"/>
      <c r="H352" s="155"/>
    </row>
    <row r="353" spans="6:8" s="89" customFormat="1" ht="14.25">
      <c r="F353" s="155"/>
      <c r="G353" s="155"/>
      <c r="H353" s="155"/>
    </row>
    <row r="354" spans="6:8" s="89" customFormat="1" ht="14.25">
      <c r="F354" s="155"/>
      <c r="G354" s="155"/>
      <c r="H354" s="155"/>
    </row>
    <row r="355" spans="6:8" s="89" customFormat="1" ht="14.25">
      <c r="F355" s="155"/>
      <c r="G355" s="155"/>
      <c r="H355" s="155"/>
    </row>
    <row r="356" spans="6:8" s="89" customFormat="1" ht="14.25">
      <c r="F356" s="155"/>
      <c r="G356" s="155"/>
      <c r="H356" s="155"/>
    </row>
    <row r="357" spans="6:8" s="89" customFormat="1" ht="14.25">
      <c r="F357" s="155"/>
      <c r="G357" s="155"/>
      <c r="H357" s="155"/>
    </row>
    <row r="358" spans="6:8" s="89" customFormat="1" ht="14.25">
      <c r="F358" s="155"/>
      <c r="G358" s="155"/>
      <c r="H358" s="155"/>
    </row>
    <row r="359" spans="6:8" s="89" customFormat="1" ht="14.25">
      <c r="F359" s="155"/>
      <c r="G359" s="155"/>
      <c r="H359" s="155"/>
    </row>
    <row r="360" spans="6:8" s="89" customFormat="1" ht="14.25">
      <c r="F360" s="155"/>
      <c r="G360" s="155"/>
      <c r="H360" s="155"/>
    </row>
    <row r="361" spans="6:8" s="89" customFormat="1" ht="14.25">
      <c r="F361" s="155"/>
      <c r="G361" s="155"/>
      <c r="H361" s="155"/>
    </row>
    <row r="362" spans="6:8" s="89" customFormat="1" ht="14.25">
      <c r="F362" s="155"/>
      <c r="G362" s="155"/>
      <c r="H362" s="155"/>
    </row>
    <row r="363" spans="6:8" s="89" customFormat="1" ht="14.25">
      <c r="F363" s="155"/>
      <c r="G363" s="155"/>
      <c r="H363" s="155"/>
    </row>
    <row r="364" spans="6:8" s="89" customFormat="1" ht="14.25">
      <c r="F364" s="155"/>
      <c r="G364" s="155"/>
      <c r="H364" s="155"/>
    </row>
    <row r="365" spans="6:8" s="89" customFormat="1" ht="14.25">
      <c r="F365" s="155"/>
      <c r="G365" s="155"/>
      <c r="H365" s="155"/>
    </row>
    <row r="366" spans="6:8" s="89" customFormat="1" ht="14.25">
      <c r="F366" s="155"/>
      <c r="G366" s="155"/>
      <c r="H366" s="155"/>
    </row>
    <row r="367" spans="6:8" s="89" customFormat="1" ht="14.25">
      <c r="F367" s="155"/>
      <c r="G367" s="155"/>
      <c r="H367" s="155"/>
    </row>
    <row r="368" spans="6:8" s="89" customFormat="1" ht="14.25">
      <c r="F368" s="155"/>
      <c r="G368" s="155"/>
      <c r="H368" s="155"/>
    </row>
    <row r="369" spans="6:8" s="89" customFormat="1" ht="14.25">
      <c r="F369" s="155"/>
      <c r="G369" s="155"/>
      <c r="H369" s="155"/>
    </row>
    <row r="370" spans="6:8" s="89" customFormat="1" ht="14.25">
      <c r="F370" s="155"/>
      <c r="G370" s="155"/>
      <c r="H370" s="155"/>
    </row>
    <row r="371" spans="6:8" s="89" customFormat="1" ht="14.25">
      <c r="F371" s="155"/>
      <c r="G371" s="155"/>
      <c r="H371" s="155"/>
    </row>
    <row r="372" spans="6:8" s="89" customFormat="1" ht="14.25">
      <c r="F372" s="155"/>
      <c r="G372" s="155"/>
      <c r="H372" s="155"/>
    </row>
    <row r="373" spans="6:8" s="89" customFormat="1" ht="14.25">
      <c r="F373" s="155"/>
      <c r="G373" s="155"/>
      <c r="H373" s="155"/>
    </row>
    <row r="374" spans="6:8" s="89" customFormat="1" ht="14.25">
      <c r="F374" s="155"/>
      <c r="G374" s="155"/>
      <c r="H374" s="155"/>
    </row>
    <row r="375" spans="6:8" s="89" customFormat="1" ht="14.25">
      <c r="F375" s="155"/>
      <c r="G375" s="155"/>
      <c r="H375" s="155"/>
    </row>
    <row r="376" spans="6:8" s="89" customFormat="1" ht="14.25">
      <c r="F376" s="155"/>
      <c r="G376" s="155"/>
      <c r="H376" s="155"/>
    </row>
    <row r="377" spans="6:8" s="89" customFormat="1" ht="14.25">
      <c r="F377" s="155"/>
      <c r="G377" s="155"/>
      <c r="H377" s="155"/>
    </row>
    <row r="378" spans="6:8" s="89" customFormat="1" ht="14.25">
      <c r="F378" s="155"/>
      <c r="G378" s="155"/>
      <c r="H378" s="155"/>
    </row>
    <row r="379" spans="6:8" s="89" customFormat="1" ht="14.25">
      <c r="F379" s="155"/>
      <c r="G379" s="155"/>
      <c r="H379" s="155"/>
    </row>
    <row r="380" spans="6:8" s="89" customFormat="1" ht="14.25">
      <c r="F380" s="155"/>
      <c r="G380" s="155"/>
      <c r="H380" s="155"/>
    </row>
    <row r="381" spans="6:8" s="89" customFormat="1" ht="14.25">
      <c r="F381" s="155"/>
      <c r="G381" s="155"/>
      <c r="H381" s="155"/>
    </row>
    <row r="382" spans="6:8" s="89" customFormat="1" ht="14.25">
      <c r="F382" s="155"/>
      <c r="G382" s="155"/>
      <c r="H382" s="155"/>
    </row>
    <row r="383" spans="6:8" s="89" customFormat="1" ht="14.25">
      <c r="F383" s="155"/>
      <c r="G383" s="155"/>
      <c r="H383" s="155"/>
    </row>
    <row r="384" spans="6:8" s="89" customFormat="1" ht="14.25">
      <c r="F384" s="155"/>
      <c r="G384" s="155"/>
      <c r="H384" s="155"/>
    </row>
    <row r="385" spans="6:8" s="89" customFormat="1" ht="14.25">
      <c r="F385" s="155"/>
      <c r="G385" s="155"/>
      <c r="H385" s="155"/>
    </row>
    <row r="386" spans="6:8" s="89" customFormat="1" ht="14.25">
      <c r="F386" s="155"/>
      <c r="G386" s="155"/>
      <c r="H386" s="155"/>
    </row>
    <row r="387" spans="6:8" s="89" customFormat="1" ht="14.25">
      <c r="F387" s="155"/>
      <c r="G387" s="155"/>
      <c r="H387" s="155"/>
    </row>
    <row r="388" spans="6:8" s="89" customFormat="1" ht="14.25">
      <c r="F388" s="155"/>
      <c r="G388" s="155"/>
      <c r="H388" s="155"/>
    </row>
    <row r="389" spans="6:8" s="89" customFormat="1" ht="14.25">
      <c r="F389" s="155"/>
      <c r="G389" s="155"/>
      <c r="H389" s="155"/>
    </row>
    <row r="390" spans="6:8" s="89" customFormat="1" ht="14.25">
      <c r="F390" s="155"/>
      <c r="G390" s="155"/>
      <c r="H390" s="155"/>
    </row>
    <row r="391" spans="6:8" s="89" customFormat="1" ht="14.25">
      <c r="F391" s="155"/>
      <c r="G391" s="155"/>
      <c r="H391" s="155"/>
    </row>
    <row r="392" spans="6:8" s="89" customFormat="1" ht="14.25">
      <c r="F392" s="155"/>
      <c r="G392" s="155"/>
      <c r="H392" s="155"/>
    </row>
    <row r="393" spans="6:8" s="89" customFormat="1" ht="14.25">
      <c r="F393" s="155"/>
      <c r="G393" s="155"/>
      <c r="H393" s="155"/>
    </row>
    <row r="394" spans="6:8" s="89" customFormat="1" ht="14.25">
      <c r="F394" s="155"/>
      <c r="G394" s="155"/>
      <c r="H394" s="155"/>
    </row>
    <row r="395" spans="6:8" s="89" customFormat="1" ht="14.25">
      <c r="F395" s="155"/>
      <c r="G395" s="155"/>
      <c r="H395" s="155"/>
    </row>
    <row r="396" spans="6:8" s="89" customFormat="1" ht="14.25">
      <c r="F396" s="155"/>
      <c r="G396" s="155"/>
      <c r="H396" s="155"/>
    </row>
    <row r="397" spans="6:8" s="89" customFormat="1" ht="14.25">
      <c r="F397" s="155"/>
      <c r="G397" s="155"/>
      <c r="H397" s="155"/>
    </row>
    <row r="398" spans="6:8" s="89" customFormat="1" ht="14.25">
      <c r="F398" s="155"/>
      <c r="G398" s="155"/>
      <c r="H398" s="155"/>
    </row>
    <row r="399" spans="6:8" s="89" customFormat="1" ht="14.25">
      <c r="F399" s="155"/>
      <c r="G399" s="155"/>
      <c r="H399" s="155"/>
    </row>
    <row r="400" spans="6:8" s="89" customFormat="1" ht="14.25">
      <c r="F400" s="155"/>
      <c r="G400" s="155"/>
      <c r="H400" s="155"/>
    </row>
    <row r="401" spans="6:8" s="89" customFormat="1" ht="14.25">
      <c r="F401" s="155"/>
      <c r="G401" s="155"/>
      <c r="H401" s="155"/>
    </row>
    <row r="402" spans="6:8" s="89" customFormat="1" ht="14.25">
      <c r="F402" s="155"/>
      <c r="G402" s="155"/>
      <c r="H402" s="155"/>
    </row>
    <row r="403" spans="6:8" s="89" customFormat="1" ht="14.25">
      <c r="F403" s="155"/>
      <c r="G403" s="155"/>
      <c r="H403" s="155"/>
    </row>
    <row r="404" spans="6:8" s="89" customFormat="1" ht="14.25">
      <c r="F404" s="155"/>
      <c r="G404" s="155"/>
      <c r="H404" s="155"/>
    </row>
    <row r="405" spans="6:8" s="89" customFormat="1" ht="14.25">
      <c r="F405" s="155"/>
      <c r="G405" s="155"/>
      <c r="H405" s="155"/>
    </row>
    <row r="406" spans="6:8" s="89" customFormat="1" ht="14.25">
      <c r="F406" s="155"/>
      <c r="G406" s="155"/>
      <c r="H406" s="155"/>
    </row>
    <row r="407" spans="6:8" s="89" customFormat="1" ht="14.25">
      <c r="F407" s="155"/>
      <c r="G407" s="155"/>
      <c r="H407" s="155"/>
    </row>
    <row r="408" spans="6:8" s="89" customFormat="1" ht="14.25">
      <c r="F408" s="155"/>
      <c r="G408" s="155"/>
      <c r="H408" s="155"/>
    </row>
    <row r="409" spans="6:8" s="89" customFormat="1" ht="14.25">
      <c r="F409" s="155"/>
      <c r="G409" s="155"/>
      <c r="H409" s="155"/>
    </row>
    <row r="410" spans="6:8" s="89" customFormat="1" ht="14.25">
      <c r="F410" s="155"/>
      <c r="G410" s="155"/>
      <c r="H410" s="155"/>
    </row>
    <row r="411" spans="6:8" s="89" customFormat="1" ht="14.25">
      <c r="F411" s="155"/>
      <c r="G411" s="155"/>
      <c r="H411" s="155"/>
    </row>
    <row r="412" spans="6:8" s="89" customFormat="1" ht="14.25">
      <c r="F412" s="155"/>
      <c r="G412" s="155"/>
      <c r="H412" s="155"/>
    </row>
    <row r="413" spans="6:8" s="89" customFormat="1" ht="14.25">
      <c r="F413" s="155"/>
      <c r="G413" s="155"/>
      <c r="H413" s="155"/>
    </row>
    <row r="414" spans="6:8" s="89" customFormat="1" ht="14.25">
      <c r="F414" s="155"/>
      <c r="G414" s="155"/>
      <c r="H414" s="155"/>
    </row>
  </sheetData>
  <sheetProtection/>
  <mergeCells count="40">
    <mergeCell ref="B2:K2"/>
    <mergeCell ref="A3:K3"/>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A37:K37"/>
    <mergeCell ref="A38:K38"/>
    <mergeCell ref="A39:K39"/>
    <mergeCell ref="A4:A5"/>
    <mergeCell ref="B4:E5"/>
  </mergeCells>
  <printOptions/>
  <pageMargins left="0.7900000000000001" right="0.7900000000000001" top="0.59" bottom="0.59" header="0.51" footer="0.47"/>
  <pageSetup firstPageNumber="19" useFirstPageNumber="1" fitToHeight="0"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U57"/>
  <sheetViews>
    <sheetView zoomScale="85" zoomScaleNormal="85" zoomScaleSheetLayoutView="100" workbookViewId="0" topLeftCell="A1">
      <pane ySplit="6" topLeftCell="A7" activePane="bottomLeft" state="frozen"/>
      <selection pane="bottomLeft" activeCell="F8" sqref="F8"/>
    </sheetView>
  </sheetViews>
  <sheetFormatPr defaultColWidth="9.00390625" defaultRowHeight="14.25"/>
  <cols>
    <col min="1" max="1" width="4.375" style="28" customWidth="1"/>
    <col min="2" max="2" width="13.50390625" style="24" customWidth="1"/>
    <col min="3" max="3" width="7.25390625" style="24" customWidth="1"/>
    <col min="4" max="4" width="16.00390625" style="24" customWidth="1"/>
    <col min="5" max="5" width="8.375" style="29" customWidth="1"/>
    <col min="6" max="6" width="39.75390625" style="30" customWidth="1"/>
    <col min="7" max="7" width="10.00390625" style="24" customWidth="1"/>
    <col min="8" max="8" width="8.50390625" style="24" customWidth="1"/>
    <col min="9" max="9" width="5.625" style="24" customWidth="1"/>
    <col min="10" max="10" width="6.375" style="24" customWidth="1"/>
    <col min="11" max="11" width="6.00390625" style="24" customWidth="1"/>
    <col min="12" max="12" width="8.125" style="24" customWidth="1"/>
    <col min="13" max="13" width="9.00390625" style="24" customWidth="1"/>
    <col min="14" max="17" width="8.125" style="24" customWidth="1"/>
    <col min="18" max="18" width="28.625" style="31" customWidth="1"/>
    <col min="19" max="19" width="15.25390625" style="24" customWidth="1"/>
    <col min="20" max="20" width="18.375" style="24" customWidth="1"/>
    <col min="21" max="21" width="4.375" style="24" customWidth="1"/>
    <col min="22" max="16384" width="13.50390625" style="24" customWidth="1"/>
  </cols>
  <sheetData>
    <row r="1" spans="1:18" s="24" customFormat="1" ht="20.25">
      <c r="A1" s="32" t="s">
        <v>71</v>
      </c>
      <c r="B1" s="33"/>
      <c r="C1" s="33"/>
      <c r="D1" s="33"/>
      <c r="E1" s="32"/>
      <c r="F1" s="30"/>
      <c r="R1" s="31"/>
    </row>
    <row r="2" spans="1:21" s="25" customFormat="1" ht="28.5">
      <c r="A2" s="34" t="s">
        <v>72</v>
      </c>
      <c r="B2" s="35"/>
      <c r="C2" s="35"/>
      <c r="D2" s="35"/>
      <c r="E2" s="35"/>
      <c r="F2" s="36"/>
      <c r="G2" s="35"/>
      <c r="H2" s="35"/>
      <c r="I2" s="35"/>
      <c r="J2" s="35"/>
      <c r="K2" s="35"/>
      <c r="L2" s="35"/>
      <c r="M2" s="35"/>
      <c r="N2" s="35"/>
      <c r="O2" s="35"/>
      <c r="P2" s="35"/>
      <c r="Q2" s="35"/>
      <c r="R2" s="76"/>
      <c r="S2" s="35"/>
      <c r="T2" s="35"/>
      <c r="U2" s="35"/>
    </row>
    <row r="3" spans="1:21" s="26" customFormat="1" ht="21" customHeight="1">
      <c r="A3" s="37" t="s">
        <v>73</v>
      </c>
      <c r="B3" s="38"/>
      <c r="C3" s="39"/>
      <c r="D3" s="39"/>
      <c r="E3" s="40"/>
      <c r="F3" s="41"/>
      <c r="G3" s="42"/>
      <c r="H3" s="43"/>
      <c r="I3" s="43"/>
      <c r="J3" s="43"/>
      <c r="K3" s="43"/>
      <c r="L3" s="43"/>
      <c r="M3" s="43"/>
      <c r="N3" s="43"/>
      <c r="O3" s="43"/>
      <c r="P3" s="43"/>
      <c r="Q3" s="43"/>
      <c r="R3" s="77"/>
      <c r="S3" s="43"/>
      <c r="T3" s="43"/>
      <c r="U3" s="78"/>
    </row>
    <row r="4" spans="1:21" s="26" customFormat="1" ht="39" customHeight="1">
      <c r="A4" s="15" t="s">
        <v>27</v>
      </c>
      <c r="B4" s="15" t="s">
        <v>74</v>
      </c>
      <c r="C4" s="44" t="s">
        <v>75</v>
      </c>
      <c r="D4" s="44" t="s">
        <v>76</v>
      </c>
      <c r="E4" s="45" t="s">
        <v>77</v>
      </c>
      <c r="F4" s="46" t="s">
        <v>78</v>
      </c>
      <c r="G4" s="47" t="s">
        <v>79</v>
      </c>
      <c r="H4" s="48" t="s">
        <v>80</v>
      </c>
      <c r="I4" s="73"/>
      <c r="J4" s="73"/>
      <c r="K4" s="74"/>
      <c r="L4" s="15" t="s">
        <v>81</v>
      </c>
      <c r="M4" s="15"/>
      <c r="N4" s="15"/>
      <c r="O4" s="15"/>
      <c r="P4" s="75" t="s">
        <v>82</v>
      </c>
      <c r="Q4" s="75"/>
      <c r="R4" s="79" t="s">
        <v>83</v>
      </c>
      <c r="S4" s="15" t="s">
        <v>84</v>
      </c>
      <c r="T4" s="15" t="s">
        <v>85</v>
      </c>
      <c r="U4" s="15" t="s">
        <v>86</v>
      </c>
    </row>
    <row r="5" spans="1:21" s="26" customFormat="1" ht="46.5" customHeight="1">
      <c r="A5" s="15"/>
      <c r="B5" s="15"/>
      <c r="C5" s="49"/>
      <c r="D5" s="49"/>
      <c r="E5" s="50"/>
      <c r="F5" s="46"/>
      <c r="G5" s="47"/>
      <c r="H5" s="51" t="s">
        <v>87</v>
      </c>
      <c r="I5" s="45" t="s">
        <v>88</v>
      </c>
      <c r="J5" s="45" t="s">
        <v>89</v>
      </c>
      <c r="K5" s="45" t="s">
        <v>90</v>
      </c>
      <c r="L5" s="15" t="s">
        <v>91</v>
      </c>
      <c r="M5" s="15"/>
      <c r="N5" s="15" t="s">
        <v>92</v>
      </c>
      <c r="O5" s="15"/>
      <c r="P5" s="75" t="s">
        <v>93</v>
      </c>
      <c r="Q5" s="75" t="s">
        <v>94</v>
      </c>
      <c r="R5" s="80"/>
      <c r="S5" s="15"/>
      <c r="T5" s="15"/>
      <c r="U5" s="15"/>
    </row>
    <row r="6" spans="1:21" s="26" customFormat="1" ht="36" customHeight="1">
      <c r="A6" s="15"/>
      <c r="B6" s="15"/>
      <c r="C6" s="52"/>
      <c r="D6" s="52"/>
      <c r="E6" s="53"/>
      <c r="F6" s="46"/>
      <c r="G6" s="47"/>
      <c r="H6" s="54"/>
      <c r="I6" s="53"/>
      <c r="J6" s="53"/>
      <c r="K6" s="53"/>
      <c r="L6" s="15" t="s">
        <v>95</v>
      </c>
      <c r="M6" s="15" t="s">
        <v>96</v>
      </c>
      <c r="N6" s="15" t="s">
        <v>97</v>
      </c>
      <c r="O6" s="15" t="s">
        <v>98</v>
      </c>
      <c r="P6" s="75"/>
      <c r="Q6" s="75"/>
      <c r="R6" s="81"/>
      <c r="S6" s="15"/>
      <c r="T6" s="15"/>
      <c r="U6" s="15"/>
    </row>
    <row r="7" spans="1:21" s="26" customFormat="1" ht="18" customHeight="1">
      <c r="A7" s="15"/>
      <c r="B7" s="15" t="s">
        <v>37</v>
      </c>
      <c r="C7" s="15"/>
      <c r="D7" s="15"/>
      <c r="E7" s="15"/>
      <c r="F7" s="55"/>
      <c r="G7" s="18"/>
      <c r="H7" s="15">
        <f>H8+H17+H20+H23+H26+H29+H32+H34+H36+H42+H44+H46+H48</f>
        <v>5960</v>
      </c>
      <c r="I7" s="15"/>
      <c r="J7" s="15"/>
      <c r="K7" s="15"/>
      <c r="L7" s="15">
        <f aca="true" t="shared" si="0" ref="I7:O7">L8+L17+L20+L23+L26+L29+L32+L34+L36+L42+L44+L46+L48</f>
        <v>297</v>
      </c>
      <c r="M7" s="15">
        <f t="shared" si="0"/>
        <v>3195.3</v>
      </c>
      <c r="N7" s="15">
        <f t="shared" si="0"/>
        <v>34183</v>
      </c>
      <c r="O7" s="15">
        <f t="shared" si="0"/>
        <v>106462</v>
      </c>
      <c r="P7" s="15"/>
      <c r="Q7" s="15"/>
      <c r="R7" s="82"/>
      <c r="S7" s="18"/>
      <c r="T7" s="18"/>
      <c r="U7" s="18"/>
    </row>
    <row r="8" spans="1:21" s="27" customFormat="1" ht="21.75" customHeight="1">
      <c r="A8" s="15" t="s">
        <v>38</v>
      </c>
      <c r="B8" s="20" t="s">
        <v>99</v>
      </c>
      <c r="C8" s="20"/>
      <c r="D8" s="20"/>
      <c r="E8" s="15"/>
      <c r="F8" s="46"/>
      <c r="G8" s="15"/>
      <c r="H8" s="15">
        <f>SUM(H9:H16)</f>
        <v>1893</v>
      </c>
      <c r="I8" s="15"/>
      <c r="J8" s="15"/>
      <c r="K8" s="15"/>
      <c r="L8" s="15">
        <f>SUM(L9:L15)</f>
        <v>200</v>
      </c>
      <c r="M8" s="15">
        <f>SUM(M9:M15)</f>
        <v>1214</v>
      </c>
      <c r="N8" s="15">
        <f>SUM(N9:N15)</f>
        <v>32900</v>
      </c>
      <c r="O8" s="15">
        <f>SUM(O9:O15)</f>
        <v>103876</v>
      </c>
      <c r="P8" s="15"/>
      <c r="Q8" s="15"/>
      <c r="R8" s="82"/>
      <c r="S8" s="15"/>
      <c r="T8" s="15"/>
      <c r="U8" s="15"/>
    </row>
    <row r="9" spans="1:21" s="26" customFormat="1" ht="63.75" customHeight="1">
      <c r="A9" s="15">
        <v>1</v>
      </c>
      <c r="B9" s="21" t="s">
        <v>100</v>
      </c>
      <c r="C9" s="21" t="s">
        <v>101</v>
      </c>
      <c r="D9" s="20" t="s">
        <v>102</v>
      </c>
      <c r="E9" s="56" t="s">
        <v>103</v>
      </c>
      <c r="F9" s="57" t="s">
        <v>104</v>
      </c>
      <c r="G9" s="18" t="s">
        <v>105</v>
      </c>
      <c r="H9" s="18">
        <v>80</v>
      </c>
      <c r="I9" s="18"/>
      <c r="J9" s="18"/>
      <c r="K9" s="18"/>
      <c r="L9" s="18">
        <v>40</v>
      </c>
      <c r="M9" s="18">
        <v>80</v>
      </c>
      <c r="N9" s="18">
        <v>160</v>
      </c>
      <c r="O9" s="18">
        <v>510</v>
      </c>
      <c r="P9" s="18">
        <v>2023.03</v>
      </c>
      <c r="Q9" s="18">
        <v>2023.12</v>
      </c>
      <c r="R9" s="83" t="s">
        <v>106</v>
      </c>
      <c r="S9" s="18" t="s">
        <v>107</v>
      </c>
      <c r="T9" s="18" t="s">
        <v>108</v>
      </c>
      <c r="U9" s="18"/>
    </row>
    <row r="10" spans="1:21" s="26" customFormat="1" ht="38.25">
      <c r="A10" s="15">
        <v>2</v>
      </c>
      <c r="B10" s="21" t="s">
        <v>109</v>
      </c>
      <c r="C10" s="21" t="s">
        <v>101</v>
      </c>
      <c r="D10" s="20" t="s">
        <v>102</v>
      </c>
      <c r="E10" s="56" t="s">
        <v>103</v>
      </c>
      <c r="F10" s="58" t="s">
        <v>110</v>
      </c>
      <c r="G10" s="18" t="s">
        <v>111</v>
      </c>
      <c r="H10" s="18">
        <v>65.5</v>
      </c>
      <c r="I10" s="18"/>
      <c r="J10" s="18"/>
      <c r="K10" s="18"/>
      <c r="L10" s="18">
        <v>40</v>
      </c>
      <c r="M10" s="18">
        <v>65.5</v>
      </c>
      <c r="N10" s="18">
        <v>8185</v>
      </c>
      <c r="O10" s="18">
        <v>8185</v>
      </c>
      <c r="P10" s="18">
        <v>2023.03</v>
      </c>
      <c r="Q10" s="18">
        <v>2023.12</v>
      </c>
      <c r="R10" s="83" t="s">
        <v>112</v>
      </c>
      <c r="S10" s="18" t="s">
        <v>107</v>
      </c>
      <c r="T10" s="18" t="s">
        <v>108</v>
      </c>
      <c r="U10" s="18"/>
    </row>
    <row r="11" spans="1:21" s="26" customFormat="1" ht="51">
      <c r="A11" s="15">
        <v>3</v>
      </c>
      <c r="B11" s="21" t="s">
        <v>113</v>
      </c>
      <c r="C11" s="21" t="s">
        <v>101</v>
      </c>
      <c r="D11" s="20" t="s">
        <v>102</v>
      </c>
      <c r="E11" s="56" t="s">
        <v>103</v>
      </c>
      <c r="F11" s="58" t="s">
        <v>114</v>
      </c>
      <c r="G11" s="18" t="s">
        <v>115</v>
      </c>
      <c r="H11" s="18">
        <v>818.5</v>
      </c>
      <c r="I11" s="18"/>
      <c r="J11" s="18"/>
      <c r="K11" s="18"/>
      <c r="L11" s="18">
        <v>40</v>
      </c>
      <c r="M11" s="18">
        <v>818.5</v>
      </c>
      <c r="N11" s="18">
        <v>8185</v>
      </c>
      <c r="O11" s="18">
        <v>31727</v>
      </c>
      <c r="P11" s="18">
        <v>2023.03</v>
      </c>
      <c r="Q11" s="18">
        <v>2023.12</v>
      </c>
      <c r="R11" s="83" t="s">
        <v>116</v>
      </c>
      <c r="S11" s="18" t="s">
        <v>107</v>
      </c>
      <c r="T11" s="18" t="s">
        <v>108</v>
      </c>
      <c r="U11" s="18"/>
    </row>
    <row r="12" spans="1:21" s="26" customFormat="1" ht="51">
      <c r="A12" s="15">
        <v>4</v>
      </c>
      <c r="B12" s="21" t="s">
        <v>117</v>
      </c>
      <c r="C12" s="21" t="s">
        <v>101</v>
      </c>
      <c r="D12" s="20" t="s">
        <v>102</v>
      </c>
      <c r="E12" s="56" t="s">
        <v>103</v>
      </c>
      <c r="F12" s="57" t="s">
        <v>118</v>
      </c>
      <c r="G12" s="18"/>
      <c r="H12" s="18">
        <v>150</v>
      </c>
      <c r="I12" s="18"/>
      <c r="J12" s="18"/>
      <c r="K12" s="18"/>
      <c r="L12" s="18">
        <v>40</v>
      </c>
      <c r="M12" s="18">
        <v>150</v>
      </c>
      <c r="N12" s="18">
        <v>8185</v>
      </c>
      <c r="O12" s="18">
        <v>31727</v>
      </c>
      <c r="P12" s="18">
        <v>2023.03</v>
      </c>
      <c r="Q12" s="18">
        <v>2023.12</v>
      </c>
      <c r="R12" s="60" t="s">
        <v>119</v>
      </c>
      <c r="S12" s="18" t="s">
        <v>107</v>
      </c>
      <c r="T12" s="18" t="s">
        <v>120</v>
      </c>
      <c r="U12" s="18"/>
    </row>
    <row r="13" spans="1:21" s="26" customFormat="1" ht="114.75">
      <c r="A13" s="15">
        <v>5</v>
      </c>
      <c r="B13" s="21" t="s">
        <v>121</v>
      </c>
      <c r="C13" s="21" t="s">
        <v>101</v>
      </c>
      <c r="D13" s="20" t="s">
        <v>102</v>
      </c>
      <c r="E13" s="56" t="s">
        <v>103</v>
      </c>
      <c r="F13" s="57" t="s">
        <v>122</v>
      </c>
      <c r="G13" s="18"/>
      <c r="H13" s="18">
        <v>100</v>
      </c>
      <c r="I13" s="18"/>
      <c r="J13" s="18"/>
      <c r="K13" s="18"/>
      <c r="L13" s="18">
        <v>40</v>
      </c>
      <c r="M13" s="18">
        <v>100</v>
      </c>
      <c r="N13" s="18">
        <v>8185</v>
      </c>
      <c r="O13" s="18">
        <v>31727</v>
      </c>
      <c r="P13" s="18">
        <v>2023.03</v>
      </c>
      <c r="Q13" s="18">
        <v>2023.12</v>
      </c>
      <c r="R13" s="60" t="s">
        <v>123</v>
      </c>
      <c r="S13" s="18" t="s">
        <v>107</v>
      </c>
      <c r="T13" s="18" t="s">
        <v>124</v>
      </c>
      <c r="U13" s="18"/>
    </row>
    <row r="14" spans="1:21" s="26" customFormat="1" ht="204">
      <c r="A14" s="15">
        <v>6</v>
      </c>
      <c r="B14" s="21" t="s">
        <v>125</v>
      </c>
      <c r="C14" s="21" t="s">
        <v>101</v>
      </c>
      <c r="D14" s="20" t="s">
        <v>102</v>
      </c>
      <c r="E14" s="56" t="s">
        <v>103</v>
      </c>
      <c r="F14" s="57" t="s">
        <v>126</v>
      </c>
      <c r="G14" s="18"/>
      <c r="H14" s="18">
        <v>238</v>
      </c>
      <c r="I14" s="18"/>
      <c r="J14" s="18"/>
      <c r="K14" s="18"/>
      <c r="L14" s="18">
        <v>0</v>
      </c>
      <c r="M14" s="18">
        <v>0</v>
      </c>
      <c r="N14" s="18">
        <v>0</v>
      </c>
      <c r="O14" s="18">
        <v>0</v>
      </c>
      <c r="P14" s="18">
        <v>2023.03</v>
      </c>
      <c r="Q14" s="18">
        <v>2023.12</v>
      </c>
      <c r="R14" s="60" t="s">
        <v>127</v>
      </c>
      <c r="S14" s="18" t="s">
        <v>107</v>
      </c>
      <c r="T14" s="18" t="s">
        <v>128</v>
      </c>
      <c r="U14" s="18"/>
    </row>
    <row r="15" spans="1:21" s="26" customFormat="1" ht="140.25">
      <c r="A15" s="15">
        <v>7</v>
      </c>
      <c r="B15" s="21" t="s">
        <v>129</v>
      </c>
      <c r="C15" s="21" t="s">
        <v>101</v>
      </c>
      <c r="D15" s="20" t="s">
        <v>102</v>
      </c>
      <c r="E15" s="56" t="s">
        <v>103</v>
      </c>
      <c r="F15" s="57" t="s">
        <v>130</v>
      </c>
      <c r="G15" s="18"/>
      <c r="H15" s="18">
        <v>65</v>
      </c>
      <c r="I15" s="18"/>
      <c r="J15" s="18"/>
      <c r="K15" s="18"/>
      <c r="L15" s="18">
        <v>0</v>
      </c>
      <c r="M15" s="18">
        <v>0</v>
      </c>
      <c r="N15" s="18">
        <v>0</v>
      </c>
      <c r="O15" s="18">
        <v>0</v>
      </c>
      <c r="P15" s="18">
        <v>2023.03</v>
      </c>
      <c r="Q15" s="18">
        <v>2023.12</v>
      </c>
      <c r="R15" s="60" t="s">
        <v>131</v>
      </c>
      <c r="S15" s="18" t="s">
        <v>107</v>
      </c>
      <c r="T15" s="18" t="s">
        <v>128</v>
      </c>
      <c r="U15" s="18"/>
    </row>
    <row r="16" spans="1:21" s="26" customFormat="1" ht="66.75" customHeight="1">
      <c r="A16" s="15">
        <v>8</v>
      </c>
      <c r="B16" s="21" t="s">
        <v>132</v>
      </c>
      <c r="C16" s="21" t="s">
        <v>101</v>
      </c>
      <c r="D16" s="20" t="s">
        <v>102</v>
      </c>
      <c r="E16" s="56" t="s">
        <v>103</v>
      </c>
      <c r="F16" s="58" t="s">
        <v>133</v>
      </c>
      <c r="G16" s="18"/>
      <c r="H16" s="18">
        <v>376</v>
      </c>
      <c r="I16" s="18"/>
      <c r="J16" s="18"/>
      <c r="K16" s="18"/>
      <c r="L16" s="18">
        <v>0</v>
      </c>
      <c r="M16" s="18">
        <v>0</v>
      </c>
      <c r="N16" s="18">
        <v>0</v>
      </c>
      <c r="O16" s="18">
        <v>0</v>
      </c>
      <c r="P16" s="18">
        <v>2023.03</v>
      </c>
      <c r="Q16" s="18">
        <v>2023.12</v>
      </c>
      <c r="R16" s="83" t="s">
        <v>134</v>
      </c>
      <c r="S16" s="70" t="s">
        <v>135</v>
      </c>
      <c r="T16" s="70" t="s">
        <v>128</v>
      </c>
      <c r="U16" s="18"/>
    </row>
    <row r="17" spans="1:21" s="26" customFormat="1" ht="21.75" customHeight="1">
      <c r="A17" s="15" t="s">
        <v>57</v>
      </c>
      <c r="B17" s="20" t="s">
        <v>136</v>
      </c>
      <c r="C17" s="20"/>
      <c r="D17" s="20"/>
      <c r="E17" s="15"/>
      <c r="F17" s="55"/>
      <c r="G17" s="18"/>
      <c r="H17" s="18">
        <f>SUM(H18:H18)</f>
        <v>0</v>
      </c>
      <c r="I17" s="18"/>
      <c r="J17" s="18"/>
      <c r="K17" s="18"/>
      <c r="L17" s="18"/>
      <c r="M17" s="18"/>
      <c r="N17" s="18"/>
      <c r="O17" s="18"/>
      <c r="P17" s="18"/>
      <c r="Q17" s="18"/>
      <c r="R17" s="83"/>
      <c r="S17" s="18"/>
      <c r="T17" s="18"/>
      <c r="U17" s="18"/>
    </row>
    <row r="18" spans="1:21" s="26" customFormat="1" ht="12.75">
      <c r="A18" s="18"/>
      <c r="B18" s="21"/>
      <c r="C18" s="21"/>
      <c r="D18" s="20" t="s">
        <v>102</v>
      </c>
      <c r="E18" s="18"/>
      <c r="F18" s="59"/>
      <c r="G18" s="21"/>
      <c r="H18" s="21"/>
      <c r="I18" s="21"/>
      <c r="J18" s="21"/>
      <c r="K18" s="21"/>
      <c r="L18" s="21"/>
      <c r="M18" s="21"/>
      <c r="N18" s="21"/>
      <c r="O18" s="21"/>
      <c r="P18" s="21"/>
      <c r="Q18" s="21"/>
      <c r="R18" s="83"/>
      <c r="S18" s="21"/>
      <c r="T18" s="21"/>
      <c r="U18" s="18"/>
    </row>
    <row r="19" spans="1:21" s="26" customFormat="1" ht="12.75">
      <c r="A19" s="15"/>
      <c r="B19" s="21" t="s">
        <v>137</v>
      </c>
      <c r="C19" s="20"/>
      <c r="D19" s="20" t="s">
        <v>138</v>
      </c>
      <c r="E19" s="15"/>
      <c r="F19" s="55"/>
      <c r="G19" s="18"/>
      <c r="H19" s="18"/>
      <c r="I19" s="18"/>
      <c r="J19" s="18"/>
      <c r="K19" s="18"/>
      <c r="L19" s="18"/>
      <c r="M19" s="18"/>
      <c r="N19" s="18"/>
      <c r="O19" s="18"/>
      <c r="P19" s="18"/>
      <c r="Q19" s="18"/>
      <c r="R19" s="83"/>
      <c r="S19" s="18"/>
      <c r="T19" s="18"/>
      <c r="U19" s="18"/>
    </row>
    <row r="20" spans="1:21" s="26" customFormat="1" ht="16.5" customHeight="1">
      <c r="A20" s="15" t="s">
        <v>62</v>
      </c>
      <c r="B20" s="20" t="s">
        <v>139</v>
      </c>
      <c r="C20" s="20"/>
      <c r="D20" s="20"/>
      <c r="E20" s="15"/>
      <c r="F20" s="55"/>
      <c r="G20" s="18"/>
      <c r="H20" s="18"/>
      <c r="I20" s="18"/>
      <c r="J20" s="18"/>
      <c r="K20" s="18"/>
      <c r="L20" s="18"/>
      <c r="M20" s="18"/>
      <c r="N20" s="18"/>
      <c r="O20" s="18"/>
      <c r="P20" s="18"/>
      <c r="Q20" s="18"/>
      <c r="R20" s="83"/>
      <c r="S20" s="18"/>
      <c r="T20" s="18"/>
      <c r="U20" s="18"/>
    </row>
    <row r="21" spans="1:21" s="26" customFormat="1" ht="12.75">
      <c r="A21" s="15"/>
      <c r="B21" s="20"/>
      <c r="C21" s="20"/>
      <c r="D21" s="20" t="s">
        <v>102</v>
      </c>
      <c r="E21" s="15"/>
      <c r="F21" s="55"/>
      <c r="G21" s="18"/>
      <c r="H21" s="18">
        <v>0</v>
      </c>
      <c r="I21" s="18"/>
      <c r="J21" s="18"/>
      <c r="K21" s="18"/>
      <c r="L21" s="18"/>
      <c r="M21" s="18"/>
      <c r="N21" s="18"/>
      <c r="O21" s="18"/>
      <c r="P21" s="18"/>
      <c r="Q21" s="18"/>
      <c r="R21" s="83"/>
      <c r="S21" s="18"/>
      <c r="T21" s="18"/>
      <c r="U21" s="18"/>
    </row>
    <row r="22" spans="1:21" s="26" customFormat="1" ht="12.75">
      <c r="A22" s="15"/>
      <c r="B22" s="20"/>
      <c r="C22" s="20"/>
      <c r="D22" s="20" t="s">
        <v>138</v>
      </c>
      <c r="E22" s="15"/>
      <c r="F22" s="55"/>
      <c r="G22" s="18"/>
      <c r="H22" s="18"/>
      <c r="I22" s="18"/>
      <c r="J22" s="18"/>
      <c r="K22" s="18"/>
      <c r="L22" s="18"/>
      <c r="M22" s="18"/>
      <c r="N22" s="18"/>
      <c r="O22" s="18"/>
      <c r="P22" s="18"/>
      <c r="Q22" s="18"/>
      <c r="R22" s="83"/>
      <c r="S22" s="18"/>
      <c r="T22" s="18"/>
      <c r="U22" s="18"/>
    </row>
    <row r="23" spans="1:21" s="26" customFormat="1" ht="21.75" customHeight="1">
      <c r="A23" s="15" t="s">
        <v>65</v>
      </c>
      <c r="B23" s="20" t="s">
        <v>140</v>
      </c>
      <c r="C23" s="20"/>
      <c r="D23" s="20"/>
      <c r="E23" s="15"/>
      <c r="F23" s="55"/>
      <c r="G23" s="18"/>
      <c r="H23" s="18">
        <v>0</v>
      </c>
      <c r="I23" s="18"/>
      <c r="J23" s="18"/>
      <c r="K23" s="18"/>
      <c r="L23" s="18"/>
      <c r="M23" s="18"/>
      <c r="N23" s="18"/>
      <c r="O23" s="18"/>
      <c r="P23" s="18"/>
      <c r="Q23" s="18"/>
      <c r="R23" s="83"/>
      <c r="S23" s="18"/>
      <c r="T23" s="18"/>
      <c r="U23" s="18"/>
    </row>
    <row r="24" spans="1:21" s="26" customFormat="1" ht="12.75">
      <c r="A24" s="15"/>
      <c r="B24" s="20"/>
      <c r="C24" s="20"/>
      <c r="D24" s="20" t="s">
        <v>102</v>
      </c>
      <c r="E24" s="15"/>
      <c r="F24" s="55"/>
      <c r="G24" s="18"/>
      <c r="H24" s="18"/>
      <c r="I24" s="18"/>
      <c r="J24" s="18"/>
      <c r="K24" s="18"/>
      <c r="L24" s="18"/>
      <c r="M24" s="18"/>
      <c r="N24" s="18"/>
      <c r="O24" s="18"/>
      <c r="P24" s="18"/>
      <c r="Q24" s="18"/>
      <c r="R24" s="83"/>
      <c r="S24" s="18"/>
      <c r="T24" s="18"/>
      <c r="U24" s="18"/>
    </row>
    <row r="25" spans="1:21" s="26" customFormat="1" ht="12.75">
      <c r="A25" s="15"/>
      <c r="B25" s="20"/>
      <c r="C25" s="20"/>
      <c r="D25" s="20" t="s">
        <v>138</v>
      </c>
      <c r="E25" s="15"/>
      <c r="F25" s="55"/>
      <c r="G25" s="18"/>
      <c r="H25" s="18"/>
      <c r="I25" s="18"/>
      <c r="J25" s="18"/>
      <c r="K25" s="18"/>
      <c r="L25" s="18"/>
      <c r="M25" s="18"/>
      <c r="N25" s="18"/>
      <c r="O25" s="18"/>
      <c r="P25" s="18"/>
      <c r="Q25" s="18"/>
      <c r="R25" s="83"/>
      <c r="S25" s="18"/>
      <c r="T25" s="18"/>
      <c r="U25" s="18"/>
    </row>
    <row r="26" spans="1:21" s="27" customFormat="1" ht="22.5" customHeight="1">
      <c r="A26" s="15" t="s">
        <v>141</v>
      </c>
      <c r="B26" s="20" t="s">
        <v>142</v>
      </c>
      <c r="C26" s="20"/>
      <c r="D26" s="20"/>
      <c r="E26" s="15"/>
      <c r="F26" s="46"/>
      <c r="G26" s="15"/>
      <c r="H26" s="15">
        <f>SUM(H27:H28)</f>
        <v>1750</v>
      </c>
      <c r="I26" s="15"/>
      <c r="J26" s="15"/>
      <c r="K26" s="15"/>
      <c r="L26" s="15">
        <f>SUM(L27:L28)</f>
        <v>6</v>
      </c>
      <c r="M26" s="15">
        <f>SUM(M27:M28)</f>
        <v>600</v>
      </c>
      <c r="N26" s="15">
        <f>SUM(N27:N28)</f>
        <v>303</v>
      </c>
      <c r="O26" s="15">
        <f>SUM(O27:O28)</f>
        <v>877</v>
      </c>
      <c r="P26" s="15"/>
      <c r="Q26" s="15"/>
      <c r="R26" s="82"/>
      <c r="S26" s="15"/>
      <c r="T26" s="15"/>
      <c r="U26" s="15"/>
    </row>
    <row r="27" spans="1:21" s="26" customFormat="1" ht="114.75">
      <c r="A27" s="18">
        <v>1</v>
      </c>
      <c r="B27" s="21" t="s">
        <v>143</v>
      </c>
      <c r="C27" s="21" t="s">
        <v>101</v>
      </c>
      <c r="D27" s="21" t="s">
        <v>102</v>
      </c>
      <c r="E27" s="56" t="s">
        <v>103</v>
      </c>
      <c r="F27" s="60" t="s">
        <v>144</v>
      </c>
      <c r="G27" s="18"/>
      <c r="H27" s="18">
        <v>1000</v>
      </c>
      <c r="I27" s="18"/>
      <c r="J27" s="18"/>
      <c r="K27" s="18"/>
      <c r="L27" s="18">
        <v>2</v>
      </c>
      <c r="M27" s="18">
        <v>200</v>
      </c>
      <c r="N27" s="18">
        <v>100</v>
      </c>
      <c r="O27" s="18">
        <v>315</v>
      </c>
      <c r="P27" s="18">
        <v>2023.03</v>
      </c>
      <c r="Q27" s="18">
        <v>2023.12</v>
      </c>
      <c r="R27" s="83" t="s">
        <v>145</v>
      </c>
      <c r="S27" s="18" t="s">
        <v>107</v>
      </c>
      <c r="T27" s="18" t="s">
        <v>120</v>
      </c>
      <c r="U27" s="18"/>
    </row>
    <row r="28" spans="1:21" s="26" customFormat="1" ht="186" customHeight="1">
      <c r="A28" s="18">
        <v>2</v>
      </c>
      <c r="B28" s="21" t="s">
        <v>146</v>
      </c>
      <c r="C28" s="21" t="s">
        <v>101</v>
      </c>
      <c r="D28" s="21" t="s">
        <v>102</v>
      </c>
      <c r="E28" s="56" t="s">
        <v>103</v>
      </c>
      <c r="F28" s="61" t="s">
        <v>147</v>
      </c>
      <c r="G28" s="18"/>
      <c r="H28" s="18">
        <v>750</v>
      </c>
      <c r="I28" s="18"/>
      <c r="J28" s="18"/>
      <c r="K28" s="18"/>
      <c r="L28" s="18">
        <v>4</v>
      </c>
      <c r="M28" s="18">
        <v>400</v>
      </c>
      <c r="N28" s="18">
        <v>203</v>
      </c>
      <c r="O28" s="18">
        <v>562</v>
      </c>
      <c r="P28" s="18">
        <v>2023.03</v>
      </c>
      <c r="Q28" s="18">
        <v>2023.12</v>
      </c>
      <c r="R28" s="84" t="s">
        <v>148</v>
      </c>
      <c r="S28" s="18" t="s">
        <v>149</v>
      </c>
      <c r="T28" s="18" t="s">
        <v>149</v>
      </c>
      <c r="U28" s="18" t="s">
        <v>150</v>
      </c>
    </row>
    <row r="29" spans="1:21" s="26" customFormat="1" ht="21.75" customHeight="1">
      <c r="A29" s="15" t="s">
        <v>151</v>
      </c>
      <c r="B29" s="20" t="s">
        <v>152</v>
      </c>
      <c r="C29" s="20"/>
      <c r="D29" s="20"/>
      <c r="E29" s="15"/>
      <c r="F29" s="55"/>
      <c r="G29" s="18"/>
      <c r="H29" s="18">
        <f>SUM(H30:H30)</f>
        <v>0</v>
      </c>
      <c r="I29" s="18"/>
      <c r="J29" s="18"/>
      <c r="K29" s="18"/>
      <c r="L29" s="18"/>
      <c r="M29" s="18"/>
      <c r="N29" s="18"/>
      <c r="O29" s="18"/>
      <c r="P29" s="18"/>
      <c r="Q29" s="18"/>
      <c r="R29" s="83"/>
      <c r="S29" s="18"/>
      <c r="T29" s="18"/>
      <c r="U29" s="18"/>
    </row>
    <row r="30" spans="1:21" s="26" customFormat="1" ht="12.75">
      <c r="A30" s="18"/>
      <c r="B30" s="21"/>
      <c r="C30" s="21"/>
      <c r="D30" s="20" t="s">
        <v>102</v>
      </c>
      <c r="E30" s="62"/>
      <c r="F30" s="63"/>
      <c r="G30" s="18"/>
      <c r="H30" s="62"/>
      <c r="I30" s="18"/>
      <c r="J30" s="18"/>
      <c r="K30" s="18"/>
      <c r="L30" s="18"/>
      <c r="M30" s="62"/>
      <c r="N30" s="18"/>
      <c r="O30" s="18"/>
      <c r="P30" s="62"/>
      <c r="Q30" s="62"/>
      <c r="R30" s="64"/>
      <c r="S30" s="62"/>
      <c r="T30" s="18"/>
      <c r="U30" s="18"/>
    </row>
    <row r="31" spans="1:21" s="26" customFormat="1" ht="12.75">
      <c r="A31" s="15"/>
      <c r="B31" s="21" t="s">
        <v>137</v>
      </c>
      <c r="C31" s="20"/>
      <c r="D31" s="20" t="s">
        <v>138</v>
      </c>
      <c r="E31" s="15"/>
      <c r="F31" s="55"/>
      <c r="G31" s="18"/>
      <c r="H31" s="18"/>
      <c r="I31" s="18"/>
      <c r="J31" s="18"/>
      <c r="K31" s="18"/>
      <c r="L31" s="18"/>
      <c r="M31" s="18"/>
      <c r="N31" s="18"/>
      <c r="O31" s="18"/>
      <c r="P31" s="18"/>
      <c r="Q31" s="18"/>
      <c r="R31" s="83"/>
      <c r="S31" s="18"/>
      <c r="T31" s="18"/>
      <c r="U31" s="18"/>
    </row>
    <row r="32" spans="1:21" s="26" customFormat="1" ht="21.75" customHeight="1">
      <c r="A32" s="15" t="s">
        <v>153</v>
      </c>
      <c r="B32" s="20" t="s">
        <v>154</v>
      </c>
      <c r="C32" s="20"/>
      <c r="D32" s="20"/>
      <c r="E32" s="15"/>
      <c r="F32" s="55"/>
      <c r="G32" s="18"/>
      <c r="H32" s="18">
        <v>0</v>
      </c>
      <c r="I32" s="18"/>
      <c r="J32" s="18"/>
      <c r="K32" s="18"/>
      <c r="L32" s="18"/>
      <c r="M32" s="18"/>
      <c r="N32" s="18"/>
      <c r="O32" s="18"/>
      <c r="P32" s="18"/>
      <c r="Q32" s="18"/>
      <c r="R32" s="83"/>
      <c r="S32" s="18"/>
      <c r="T32" s="18"/>
      <c r="U32" s="18"/>
    </row>
    <row r="33" spans="1:21" s="26" customFormat="1" ht="12.75">
      <c r="A33" s="15"/>
      <c r="B33" s="21" t="s">
        <v>137</v>
      </c>
      <c r="C33" s="20"/>
      <c r="D33" s="21"/>
      <c r="E33" s="15"/>
      <c r="F33" s="55"/>
      <c r="G33" s="18"/>
      <c r="H33" s="18"/>
      <c r="I33" s="18"/>
      <c r="J33" s="18"/>
      <c r="K33" s="18"/>
      <c r="L33" s="18"/>
      <c r="M33" s="18"/>
      <c r="N33" s="18"/>
      <c r="O33" s="18"/>
      <c r="P33" s="18"/>
      <c r="Q33" s="18"/>
      <c r="R33" s="83"/>
      <c r="S33" s="18"/>
      <c r="T33" s="18"/>
      <c r="U33" s="18"/>
    </row>
    <row r="34" spans="1:21" s="26" customFormat="1" ht="27.75" customHeight="1">
      <c r="A34" s="15" t="s">
        <v>155</v>
      </c>
      <c r="B34" s="20" t="s">
        <v>156</v>
      </c>
      <c r="C34" s="20"/>
      <c r="D34" s="20"/>
      <c r="E34" s="18"/>
      <c r="F34" s="55"/>
      <c r="G34" s="18"/>
      <c r="H34" s="18">
        <v>0</v>
      </c>
      <c r="I34" s="18"/>
      <c r="J34" s="18"/>
      <c r="K34" s="18"/>
      <c r="L34" s="18"/>
      <c r="M34" s="18"/>
      <c r="N34" s="18"/>
      <c r="O34" s="18"/>
      <c r="P34" s="18"/>
      <c r="Q34" s="18"/>
      <c r="R34" s="83"/>
      <c r="S34" s="18"/>
      <c r="T34" s="18"/>
      <c r="U34" s="18"/>
    </row>
    <row r="35" spans="1:21" s="26" customFormat="1" ht="12.75">
      <c r="A35" s="15"/>
      <c r="B35" s="21" t="s">
        <v>137</v>
      </c>
      <c r="C35" s="20"/>
      <c r="D35" s="21"/>
      <c r="E35" s="18"/>
      <c r="F35" s="55"/>
      <c r="G35" s="18"/>
      <c r="H35" s="18"/>
      <c r="I35" s="18"/>
      <c r="J35" s="18"/>
      <c r="K35" s="18"/>
      <c r="L35" s="18"/>
      <c r="M35" s="18"/>
      <c r="N35" s="18"/>
      <c r="O35" s="18"/>
      <c r="P35" s="18"/>
      <c r="Q35" s="18"/>
      <c r="R35" s="83"/>
      <c r="S35" s="18"/>
      <c r="T35" s="18"/>
      <c r="U35" s="18"/>
    </row>
    <row r="36" spans="1:21" s="27" customFormat="1" ht="18" customHeight="1">
      <c r="A36" s="15" t="s">
        <v>157</v>
      </c>
      <c r="B36" s="20" t="s">
        <v>158</v>
      </c>
      <c r="C36" s="20"/>
      <c r="D36" s="20"/>
      <c r="E36" s="15"/>
      <c r="F36" s="46"/>
      <c r="G36" s="15"/>
      <c r="H36" s="15">
        <f>SUM(H37:H41)</f>
        <v>1480.5</v>
      </c>
      <c r="I36" s="15"/>
      <c r="J36" s="15"/>
      <c r="K36" s="15"/>
      <c r="L36" s="15">
        <f>SUM(L37:L41)</f>
        <v>10</v>
      </c>
      <c r="M36" s="15">
        <f>SUM(M37:M41)</f>
        <v>600</v>
      </c>
      <c r="N36" s="15">
        <f>SUM(N37:N41)</f>
        <v>367</v>
      </c>
      <c r="O36" s="15">
        <f>SUM(O37:O41)</f>
        <v>1030</v>
      </c>
      <c r="P36" s="15"/>
      <c r="Q36" s="15"/>
      <c r="R36" s="82"/>
      <c r="S36" s="15"/>
      <c r="T36" s="15"/>
      <c r="U36" s="15"/>
    </row>
    <row r="37" spans="1:21" s="26" customFormat="1" ht="89.25">
      <c r="A37" s="18">
        <v>1</v>
      </c>
      <c r="B37" s="56" t="s">
        <v>159</v>
      </c>
      <c r="C37" s="21" t="s">
        <v>160</v>
      </c>
      <c r="D37" s="21" t="s">
        <v>138</v>
      </c>
      <c r="E37" s="56" t="s">
        <v>103</v>
      </c>
      <c r="F37" s="64" t="s">
        <v>161</v>
      </c>
      <c r="G37" s="18"/>
      <c r="H37" s="65">
        <v>55</v>
      </c>
      <c r="I37" s="18"/>
      <c r="J37" s="18"/>
      <c r="K37" s="18"/>
      <c r="L37" s="18">
        <v>0</v>
      </c>
      <c r="M37" s="65">
        <v>0</v>
      </c>
      <c r="N37" s="18">
        <v>0</v>
      </c>
      <c r="O37" s="18">
        <v>0</v>
      </c>
      <c r="P37" s="65">
        <v>2023.03</v>
      </c>
      <c r="Q37" s="65">
        <v>2023.12</v>
      </c>
      <c r="R37" s="64" t="s">
        <v>162</v>
      </c>
      <c r="S37" s="18" t="s">
        <v>107</v>
      </c>
      <c r="T37" s="18" t="s">
        <v>120</v>
      </c>
      <c r="U37" s="18"/>
    </row>
    <row r="38" spans="1:21" s="26" customFormat="1" ht="102">
      <c r="A38" s="18">
        <v>2</v>
      </c>
      <c r="B38" s="56" t="s">
        <v>163</v>
      </c>
      <c r="C38" s="21" t="s">
        <v>160</v>
      </c>
      <c r="D38" s="21" t="s">
        <v>138</v>
      </c>
      <c r="E38" s="56" t="s">
        <v>103</v>
      </c>
      <c r="F38" s="64" t="s">
        <v>164</v>
      </c>
      <c r="G38" s="18"/>
      <c r="H38" s="65">
        <v>500</v>
      </c>
      <c r="I38" s="18"/>
      <c r="J38" s="18"/>
      <c r="K38" s="18"/>
      <c r="L38" s="18">
        <v>5</v>
      </c>
      <c r="M38" s="65">
        <v>200</v>
      </c>
      <c r="N38" s="18">
        <v>108</v>
      </c>
      <c r="O38" s="18">
        <v>286</v>
      </c>
      <c r="P38" s="65">
        <v>2023.03</v>
      </c>
      <c r="Q38" s="65">
        <v>2023.12</v>
      </c>
      <c r="R38" s="64" t="s">
        <v>165</v>
      </c>
      <c r="S38" s="18" t="s">
        <v>107</v>
      </c>
      <c r="T38" s="18" t="s">
        <v>120</v>
      </c>
      <c r="U38" s="18"/>
    </row>
    <row r="39" spans="1:21" s="26" customFormat="1" ht="76.5">
      <c r="A39" s="18">
        <v>3</v>
      </c>
      <c r="B39" s="21" t="s">
        <v>166</v>
      </c>
      <c r="C39" s="21" t="s">
        <v>160</v>
      </c>
      <c r="D39" s="21" t="s">
        <v>138</v>
      </c>
      <c r="E39" s="18" t="s">
        <v>103</v>
      </c>
      <c r="F39" s="60" t="s">
        <v>167</v>
      </c>
      <c r="G39" s="18"/>
      <c r="H39" s="18">
        <v>238</v>
      </c>
      <c r="I39" s="18"/>
      <c r="J39" s="18"/>
      <c r="K39" s="18"/>
      <c r="L39" s="18">
        <v>0</v>
      </c>
      <c r="M39" s="18">
        <v>0</v>
      </c>
      <c r="N39" s="18">
        <v>0</v>
      </c>
      <c r="O39" s="18">
        <v>0</v>
      </c>
      <c r="P39" s="65">
        <v>2023.03</v>
      </c>
      <c r="Q39" s="65">
        <v>2023.12</v>
      </c>
      <c r="R39" s="83" t="s">
        <v>168</v>
      </c>
      <c r="S39" s="18" t="s">
        <v>107</v>
      </c>
      <c r="T39" s="18" t="s">
        <v>120</v>
      </c>
      <c r="U39" s="18"/>
    </row>
    <row r="40" spans="1:21" s="26" customFormat="1" ht="51">
      <c r="A40" s="18">
        <v>4</v>
      </c>
      <c r="B40" s="21" t="s">
        <v>169</v>
      </c>
      <c r="C40" s="21" t="s">
        <v>160</v>
      </c>
      <c r="D40" s="21" t="s">
        <v>138</v>
      </c>
      <c r="E40" s="18" t="s">
        <v>103</v>
      </c>
      <c r="F40" s="66" t="s">
        <v>170</v>
      </c>
      <c r="G40" s="18"/>
      <c r="H40" s="18">
        <v>200</v>
      </c>
      <c r="I40" s="18"/>
      <c r="J40" s="18"/>
      <c r="K40" s="18"/>
      <c r="L40" s="18">
        <v>3</v>
      </c>
      <c r="M40" s="18">
        <v>200</v>
      </c>
      <c r="N40" s="18">
        <v>133</v>
      </c>
      <c r="O40" s="18">
        <v>412</v>
      </c>
      <c r="P40" s="65">
        <v>2023.03</v>
      </c>
      <c r="Q40" s="65">
        <v>2023.12</v>
      </c>
      <c r="R40" s="83" t="s">
        <v>171</v>
      </c>
      <c r="S40" s="18" t="s">
        <v>172</v>
      </c>
      <c r="T40" s="18" t="s">
        <v>120</v>
      </c>
      <c r="U40" s="18"/>
    </row>
    <row r="41" spans="1:21" s="26" customFormat="1" ht="151.5" customHeight="1">
      <c r="A41" s="18">
        <v>5</v>
      </c>
      <c r="B41" s="21" t="s">
        <v>173</v>
      </c>
      <c r="C41" s="21" t="s">
        <v>160</v>
      </c>
      <c r="D41" s="21" t="s">
        <v>138</v>
      </c>
      <c r="E41" s="18" t="s">
        <v>103</v>
      </c>
      <c r="F41" s="60" t="s">
        <v>174</v>
      </c>
      <c r="G41" s="18"/>
      <c r="H41" s="18">
        <v>487.5</v>
      </c>
      <c r="I41" s="18"/>
      <c r="J41" s="18"/>
      <c r="K41" s="18"/>
      <c r="L41" s="18">
        <v>2</v>
      </c>
      <c r="M41" s="18">
        <v>200</v>
      </c>
      <c r="N41" s="18">
        <v>126</v>
      </c>
      <c r="O41" s="18">
        <v>332</v>
      </c>
      <c r="P41" s="65">
        <v>2023.03</v>
      </c>
      <c r="Q41" s="65">
        <v>2023.12</v>
      </c>
      <c r="R41" s="83" t="s">
        <v>175</v>
      </c>
      <c r="S41" s="18" t="s">
        <v>149</v>
      </c>
      <c r="T41" s="18" t="s">
        <v>149</v>
      </c>
      <c r="U41" s="18"/>
    </row>
    <row r="42" spans="1:21" s="27" customFormat="1" ht="18" customHeight="1">
      <c r="A42" s="15" t="s">
        <v>176</v>
      </c>
      <c r="B42" s="20" t="s">
        <v>177</v>
      </c>
      <c r="C42" s="20"/>
      <c r="D42" s="20"/>
      <c r="E42" s="15"/>
      <c r="F42" s="46"/>
      <c r="G42" s="15"/>
      <c r="H42" s="15">
        <f>SUM(H43:H43)</f>
        <v>360</v>
      </c>
      <c r="I42" s="15"/>
      <c r="J42" s="15"/>
      <c r="K42" s="15"/>
      <c r="L42" s="15">
        <f>SUM(L43:L43)</f>
        <v>1</v>
      </c>
      <c r="M42" s="15">
        <f>SUM(M43:M43)</f>
        <v>360</v>
      </c>
      <c r="N42" s="15">
        <f>SUM(N43:N43)</f>
        <v>22</v>
      </c>
      <c r="O42" s="15">
        <f>SUM(O43:O43)</f>
        <v>88</v>
      </c>
      <c r="P42" s="15"/>
      <c r="Q42" s="15"/>
      <c r="R42" s="82"/>
      <c r="S42" s="15"/>
      <c r="T42" s="15"/>
      <c r="U42" s="15"/>
    </row>
    <row r="43" spans="1:21" s="26" customFormat="1" ht="51">
      <c r="A43" s="18">
        <v>1</v>
      </c>
      <c r="B43" s="21" t="s">
        <v>178</v>
      </c>
      <c r="C43" s="20" t="s">
        <v>160</v>
      </c>
      <c r="D43" s="21" t="s">
        <v>138</v>
      </c>
      <c r="E43" s="18" t="s">
        <v>103</v>
      </c>
      <c r="F43" s="67" t="s">
        <v>179</v>
      </c>
      <c r="G43" s="18"/>
      <c r="H43" s="18">
        <v>360</v>
      </c>
      <c r="I43" s="18"/>
      <c r="J43" s="18"/>
      <c r="K43" s="18"/>
      <c r="L43" s="18">
        <v>1</v>
      </c>
      <c r="M43" s="18">
        <v>360</v>
      </c>
      <c r="N43" s="18">
        <v>22</v>
      </c>
      <c r="O43" s="18">
        <v>88</v>
      </c>
      <c r="P43" s="18">
        <v>2023.03</v>
      </c>
      <c r="Q43" s="18">
        <v>2023.12</v>
      </c>
      <c r="R43" s="83" t="s">
        <v>180</v>
      </c>
      <c r="S43" s="18" t="s">
        <v>181</v>
      </c>
      <c r="T43" s="18" t="s">
        <v>182</v>
      </c>
      <c r="U43" s="18"/>
    </row>
    <row r="44" spans="1:21" s="26" customFormat="1" ht="12.75">
      <c r="A44" s="15" t="s">
        <v>183</v>
      </c>
      <c r="B44" s="20" t="s">
        <v>184</v>
      </c>
      <c r="C44" s="20"/>
      <c r="D44" s="20"/>
      <c r="E44" s="15"/>
      <c r="F44" s="55"/>
      <c r="G44" s="18"/>
      <c r="H44" s="18">
        <v>0</v>
      </c>
      <c r="I44" s="18"/>
      <c r="J44" s="18"/>
      <c r="K44" s="18"/>
      <c r="L44" s="18"/>
      <c r="M44" s="18"/>
      <c r="N44" s="18"/>
      <c r="O44" s="18"/>
      <c r="P44" s="18"/>
      <c r="Q44" s="18"/>
      <c r="R44" s="83"/>
      <c r="S44" s="18"/>
      <c r="T44" s="18"/>
      <c r="U44" s="18"/>
    </row>
    <row r="45" spans="1:21" s="26" customFormat="1" ht="18" customHeight="1">
      <c r="A45" s="15"/>
      <c r="B45" s="21" t="s">
        <v>137</v>
      </c>
      <c r="C45" s="20"/>
      <c r="D45" s="21"/>
      <c r="E45" s="15"/>
      <c r="F45" s="55"/>
      <c r="G45" s="18"/>
      <c r="H45" s="18"/>
      <c r="I45" s="18"/>
      <c r="J45" s="18"/>
      <c r="K45" s="18"/>
      <c r="L45" s="18"/>
      <c r="M45" s="18"/>
      <c r="N45" s="18"/>
      <c r="O45" s="18"/>
      <c r="P45" s="18"/>
      <c r="Q45" s="18"/>
      <c r="R45" s="83"/>
      <c r="S45" s="18"/>
      <c r="T45" s="18"/>
      <c r="U45" s="18"/>
    </row>
    <row r="46" spans="1:21" s="26" customFormat="1" ht="18" customHeight="1">
      <c r="A46" s="15" t="s">
        <v>185</v>
      </c>
      <c r="B46" s="20" t="s">
        <v>186</v>
      </c>
      <c r="C46" s="20"/>
      <c r="D46" s="20"/>
      <c r="E46" s="15"/>
      <c r="F46" s="55"/>
      <c r="G46" s="18"/>
      <c r="H46" s="18">
        <v>0</v>
      </c>
      <c r="I46" s="18"/>
      <c r="J46" s="18"/>
      <c r="K46" s="18"/>
      <c r="L46" s="18"/>
      <c r="M46" s="18"/>
      <c r="N46" s="18"/>
      <c r="O46" s="18"/>
      <c r="P46" s="18"/>
      <c r="Q46" s="18"/>
      <c r="R46" s="83"/>
      <c r="S46" s="18"/>
      <c r="T46" s="18"/>
      <c r="U46" s="18"/>
    </row>
    <row r="47" spans="1:21" s="26" customFormat="1" ht="18" customHeight="1">
      <c r="A47" s="15"/>
      <c r="B47" s="21" t="s">
        <v>137</v>
      </c>
      <c r="C47" s="20"/>
      <c r="D47" s="21"/>
      <c r="E47" s="15"/>
      <c r="F47" s="55"/>
      <c r="G47" s="18"/>
      <c r="H47" s="18"/>
      <c r="I47" s="18"/>
      <c r="J47" s="18"/>
      <c r="K47" s="18"/>
      <c r="L47" s="18"/>
      <c r="M47" s="18"/>
      <c r="N47" s="18"/>
      <c r="O47" s="18"/>
      <c r="P47" s="18"/>
      <c r="Q47" s="18"/>
      <c r="R47" s="83"/>
      <c r="S47" s="18"/>
      <c r="T47" s="18"/>
      <c r="U47" s="18"/>
    </row>
    <row r="48" spans="1:21" s="27" customFormat="1" ht="18" customHeight="1">
      <c r="A48" s="15" t="s">
        <v>187</v>
      </c>
      <c r="B48" s="20" t="s">
        <v>56</v>
      </c>
      <c r="C48" s="20"/>
      <c r="D48" s="20"/>
      <c r="E48" s="15"/>
      <c r="F48" s="46"/>
      <c r="G48" s="15"/>
      <c r="H48" s="15">
        <f>SUM(H49:H53)</f>
        <v>476.5</v>
      </c>
      <c r="I48" s="15"/>
      <c r="J48" s="15"/>
      <c r="K48" s="15"/>
      <c r="L48" s="15">
        <f>SUM(L49:L55)</f>
        <v>80</v>
      </c>
      <c r="M48" s="15">
        <f>SUM(M49:M55)</f>
        <v>421.3</v>
      </c>
      <c r="N48" s="15">
        <f>SUM(N49:N55)</f>
        <v>591</v>
      </c>
      <c r="O48" s="15">
        <f>SUM(O49:O55)</f>
        <v>591</v>
      </c>
      <c r="P48" s="15"/>
      <c r="Q48" s="15"/>
      <c r="R48" s="82"/>
      <c r="S48" s="15"/>
      <c r="T48" s="15"/>
      <c r="U48" s="15"/>
    </row>
    <row r="49" spans="1:21" s="26" customFormat="1" ht="42.75" customHeight="1">
      <c r="A49" s="15">
        <v>1</v>
      </c>
      <c r="B49" s="21" t="s">
        <v>188</v>
      </c>
      <c r="C49" s="20" t="s">
        <v>160</v>
      </c>
      <c r="D49" s="21"/>
      <c r="E49" s="18" t="s">
        <v>103</v>
      </c>
      <c r="F49" s="66" t="s">
        <v>189</v>
      </c>
      <c r="G49" s="18" t="s">
        <v>190</v>
      </c>
      <c r="H49" s="18">
        <v>150</v>
      </c>
      <c r="I49" s="18"/>
      <c r="J49" s="18"/>
      <c r="K49" s="18"/>
      <c r="L49" s="18">
        <v>40</v>
      </c>
      <c r="M49" s="18">
        <v>150</v>
      </c>
      <c r="N49" s="18">
        <v>150</v>
      </c>
      <c r="O49" s="18">
        <v>150</v>
      </c>
      <c r="P49" s="18">
        <v>2023.03</v>
      </c>
      <c r="Q49" s="18">
        <v>2023.12</v>
      </c>
      <c r="R49" s="60" t="s">
        <v>191</v>
      </c>
      <c r="S49" s="18" t="s">
        <v>107</v>
      </c>
      <c r="T49" s="18" t="s">
        <v>120</v>
      </c>
      <c r="U49" s="18"/>
    </row>
    <row r="50" spans="1:21" s="26" customFormat="1" ht="55.5" customHeight="1">
      <c r="A50" s="15">
        <v>2</v>
      </c>
      <c r="B50" s="21" t="s">
        <v>192</v>
      </c>
      <c r="C50" s="20" t="s">
        <v>160</v>
      </c>
      <c r="D50" s="21"/>
      <c r="E50" s="18" t="s">
        <v>103</v>
      </c>
      <c r="F50" s="60" t="s">
        <v>193</v>
      </c>
      <c r="G50" s="18" t="s">
        <v>194</v>
      </c>
      <c r="H50" s="18">
        <v>271.3</v>
      </c>
      <c r="I50" s="18"/>
      <c r="J50" s="18"/>
      <c r="K50" s="18"/>
      <c r="L50" s="18">
        <v>40</v>
      </c>
      <c r="M50" s="18">
        <v>271.3</v>
      </c>
      <c r="N50" s="18">
        <v>441</v>
      </c>
      <c r="O50" s="18">
        <v>441</v>
      </c>
      <c r="P50" s="18">
        <v>2023.02</v>
      </c>
      <c r="Q50" s="18">
        <v>2023.12</v>
      </c>
      <c r="R50" s="60" t="s">
        <v>195</v>
      </c>
      <c r="S50" s="18" t="s">
        <v>107</v>
      </c>
      <c r="T50" s="18" t="s">
        <v>120</v>
      </c>
      <c r="U50" s="18"/>
    </row>
    <row r="51" spans="1:21" s="26" customFormat="1" ht="51">
      <c r="A51" s="15">
        <v>3</v>
      </c>
      <c r="B51" s="21" t="s">
        <v>196</v>
      </c>
      <c r="C51" s="20" t="s">
        <v>160</v>
      </c>
      <c r="D51" s="68"/>
      <c r="E51" s="18" t="s">
        <v>103</v>
      </c>
      <c r="F51" s="69" t="s">
        <v>197</v>
      </c>
      <c r="G51" s="70"/>
      <c r="H51" s="70">
        <v>39.7</v>
      </c>
      <c r="I51" s="70"/>
      <c r="J51" s="70"/>
      <c r="K51" s="70"/>
      <c r="L51" s="70">
        <v>0</v>
      </c>
      <c r="M51" s="70">
        <v>0</v>
      </c>
      <c r="N51" s="70">
        <v>0</v>
      </c>
      <c r="O51" s="70">
        <v>0</v>
      </c>
      <c r="P51" s="18">
        <v>2023.03</v>
      </c>
      <c r="Q51" s="18">
        <v>2023.12</v>
      </c>
      <c r="R51" s="85" t="s">
        <v>197</v>
      </c>
      <c r="S51" s="18" t="s">
        <v>120</v>
      </c>
      <c r="T51" s="18" t="s">
        <v>120</v>
      </c>
      <c r="U51" s="70"/>
    </row>
    <row r="52" spans="1:21" s="26" customFormat="1" ht="39" customHeight="1">
      <c r="A52" s="15">
        <v>4</v>
      </c>
      <c r="B52" s="21" t="s">
        <v>198</v>
      </c>
      <c r="C52" s="20" t="s">
        <v>160</v>
      </c>
      <c r="D52" s="68"/>
      <c r="E52" s="18" t="s">
        <v>103</v>
      </c>
      <c r="F52" s="69" t="s">
        <v>197</v>
      </c>
      <c r="G52" s="70"/>
      <c r="H52" s="70">
        <v>12.5</v>
      </c>
      <c r="I52" s="70"/>
      <c r="J52" s="70"/>
      <c r="K52" s="70"/>
      <c r="L52" s="70">
        <v>0</v>
      </c>
      <c r="M52" s="70">
        <v>0</v>
      </c>
      <c r="N52" s="70">
        <v>0</v>
      </c>
      <c r="O52" s="70">
        <v>0</v>
      </c>
      <c r="P52" s="18">
        <v>2023.03</v>
      </c>
      <c r="Q52" s="18">
        <v>2023.12</v>
      </c>
      <c r="R52" s="85" t="s">
        <v>197</v>
      </c>
      <c r="S52" s="70" t="s">
        <v>149</v>
      </c>
      <c r="T52" s="70" t="s">
        <v>149</v>
      </c>
      <c r="U52" s="70"/>
    </row>
    <row r="53" spans="1:21" s="26" customFormat="1" ht="39" customHeight="1">
      <c r="A53" s="15">
        <v>5</v>
      </c>
      <c r="B53" s="21" t="s">
        <v>199</v>
      </c>
      <c r="C53" s="20" t="s">
        <v>160</v>
      </c>
      <c r="D53" s="68"/>
      <c r="E53" s="18" t="s">
        <v>103</v>
      </c>
      <c r="F53" s="69" t="s">
        <v>197</v>
      </c>
      <c r="G53" s="70"/>
      <c r="H53" s="70">
        <v>3</v>
      </c>
      <c r="I53" s="70"/>
      <c r="J53" s="70"/>
      <c r="K53" s="70"/>
      <c r="L53" s="70">
        <v>0</v>
      </c>
      <c r="M53" s="70">
        <v>0</v>
      </c>
      <c r="N53" s="70">
        <v>0</v>
      </c>
      <c r="O53" s="70">
        <v>0</v>
      </c>
      <c r="P53" s="18">
        <v>2023.03</v>
      </c>
      <c r="Q53" s="18">
        <v>2023.12</v>
      </c>
      <c r="R53" s="85" t="s">
        <v>197</v>
      </c>
      <c r="S53" s="70" t="s">
        <v>135</v>
      </c>
      <c r="T53" s="70" t="s">
        <v>128</v>
      </c>
      <c r="U53" s="70"/>
    </row>
    <row r="54" spans="1:21" s="26" customFormat="1" ht="12.75">
      <c r="A54" s="15"/>
      <c r="B54" s="21"/>
      <c r="C54" s="20"/>
      <c r="D54" s="68"/>
      <c r="E54" s="70"/>
      <c r="F54" s="69"/>
      <c r="G54" s="70"/>
      <c r="H54" s="70"/>
      <c r="I54" s="70"/>
      <c r="J54" s="70"/>
      <c r="K54" s="70"/>
      <c r="L54" s="70"/>
      <c r="M54" s="70"/>
      <c r="N54" s="70"/>
      <c r="O54" s="70"/>
      <c r="P54" s="70"/>
      <c r="Q54" s="70"/>
      <c r="R54" s="85"/>
      <c r="S54" s="70"/>
      <c r="T54" s="70"/>
      <c r="U54" s="70"/>
    </row>
    <row r="55" spans="1:21" s="24" customFormat="1" ht="14.25">
      <c r="A55" s="28" t="s">
        <v>200</v>
      </c>
      <c r="B55" s="71"/>
      <c r="C55" s="71"/>
      <c r="D55" s="71"/>
      <c r="E55" s="29"/>
      <c r="F55" s="72"/>
      <c r="G55" s="71"/>
      <c r="H55" s="71"/>
      <c r="I55" s="71"/>
      <c r="J55" s="71"/>
      <c r="K55" s="71"/>
      <c r="L55" s="71"/>
      <c r="M55" s="71"/>
      <c r="N55" s="71"/>
      <c r="O55" s="71"/>
      <c r="P55" s="71"/>
      <c r="Q55" s="71"/>
      <c r="R55" s="31"/>
      <c r="S55" s="71"/>
      <c r="T55" s="71"/>
      <c r="U55" s="71"/>
    </row>
    <row r="56" spans="1:21" s="24" customFormat="1" ht="14.25">
      <c r="A56" s="28" t="s">
        <v>201</v>
      </c>
      <c r="B56" s="71"/>
      <c r="C56" s="71"/>
      <c r="D56" s="71"/>
      <c r="E56" s="29"/>
      <c r="F56" s="72"/>
      <c r="G56" s="71"/>
      <c r="H56" s="71"/>
      <c r="I56" s="71"/>
      <c r="J56" s="71"/>
      <c r="K56" s="71"/>
      <c r="L56" s="71"/>
      <c r="M56" s="71"/>
      <c r="N56" s="71"/>
      <c r="O56" s="71"/>
      <c r="P56" s="71"/>
      <c r="Q56" s="71"/>
      <c r="R56" s="31"/>
      <c r="S56" s="71"/>
      <c r="T56" s="71"/>
      <c r="U56" s="71"/>
    </row>
    <row r="57" spans="1:21" s="24" customFormat="1" ht="14.25">
      <c r="A57" s="28"/>
      <c r="B57" s="71"/>
      <c r="C57" s="71"/>
      <c r="D57" s="71"/>
      <c r="E57" s="29"/>
      <c r="F57" s="72"/>
      <c r="G57" s="71"/>
      <c r="H57" s="71"/>
      <c r="I57" s="71"/>
      <c r="J57" s="71"/>
      <c r="K57" s="71"/>
      <c r="L57" s="71"/>
      <c r="M57" s="71"/>
      <c r="N57" s="71"/>
      <c r="O57" s="71"/>
      <c r="P57" s="71"/>
      <c r="Q57" s="71"/>
      <c r="R57" s="31"/>
      <c r="S57" s="71"/>
      <c r="T57" s="71"/>
      <c r="U57" s="71"/>
    </row>
  </sheetData>
  <sheetProtection/>
  <mergeCells count="29">
    <mergeCell ref="A1:B1"/>
    <mergeCell ref="A2:U2"/>
    <mergeCell ref="A3:B3"/>
    <mergeCell ref="L3:M3"/>
    <mergeCell ref="H4:K4"/>
    <mergeCell ref="L4:O4"/>
    <mergeCell ref="P4:Q4"/>
    <mergeCell ref="L5:M5"/>
    <mergeCell ref="N5:O5"/>
    <mergeCell ref="A55:U55"/>
    <mergeCell ref="A56:U56"/>
    <mergeCell ref="A57:U57"/>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s>
  <dataValidations count="3">
    <dataValidation type="custom" allowBlank="1" showInputMessage="1" showErrorMessage="1" sqref="C8 D8 C17 D17 C20 D20 C23 D23 C26 D26 C29 D29 C32 C34 C36 C42 D42 C44 C46 C48 D48 D49 D50 D51 D52 D53 D54 C24:C25 D32:D36 D44:D47">
      <formula1>"是、否"</formula1>
    </dataValidation>
    <dataValidation type="list" allowBlank="1" showInputMessage="1" showErrorMessage="1" sqref="C18 C19 C27 C28 C30 C31 C33 C35 C37 C38 C39 C40 C41 C43 C45 C47 C49 C50 C51 C52 C53 C54 C9:C16 C21:C22">
      <formula1>"是,否"</formula1>
    </dataValidation>
    <dataValidation type="list" allowBlank="1" showInputMessage="1" showErrorMessage="1" sqref="D18 D19 D27 D28 D37 D38 D39 D40 D41 D43 D9:D16 D21:D22 D24:D25 D30:D31">
      <formula1>"产业发展,基础设施建设"</formula1>
    </dataValidation>
  </dataValidations>
  <printOptions/>
  <pageMargins left="0.7513888888888889" right="0.7513888888888889" top="0.8027777777777778" bottom="0.8027777777777778" header="0.5" footer="0.5"/>
  <pageSetup fitToHeight="0"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IV34"/>
  <sheetViews>
    <sheetView zoomScaleSheetLayoutView="100" workbookViewId="0" topLeftCell="A1">
      <selection activeCell="E5" sqref="E5"/>
    </sheetView>
  </sheetViews>
  <sheetFormatPr defaultColWidth="9.00390625" defaultRowHeight="14.25"/>
  <cols>
    <col min="1" max="1" width="6.50390625" style="4" customWidth="1"/>
    <col min="2" max="2" width="25.25390625" style="1" customWidth="1"/>
    <col min="3" max="3" width="33.00390625" style="1" customWidth="1"/>
    <col min="4" max="4" width="14.50390625" style="1" customWidth="1"/>
    <col min="5" max="241" width="9.00390625" style="4" customWidth="1"/>
  </cols>
  <sheetData>
    <row r="1" spans="1:2" s="1" customFormat="1" ht="20.25">
      <c r="A1" s="5" t="s">
        <v>202</v>
      </c>
      <c r="B1" s="5"/>
    </row>
    <row r="2" spans="1:4" s="2" customFormat="1" ht="24.75" customHeight="1">
      <c r="A2" s="6" t="s">
        <v>203</v>
      </c>
      <c r="B2" s="6"/>
      <c r="C2" s="6"/>
      <c r="D2" s="6"/>
    </row>
    <row r="3" spans="1:3" s="3" customFormat="1" ht="15" customHeight="1">
      <c r="A3" s="7"/>
      <c r="B3" s="8"/>
      <c r="C3" s="9"/>
    </row>
    <row r="4" spans="1:4" s="3" customFormat="1" ht="51" customHeight="1">
      <c r="A4" s="10" t="s">
        <v>27</v>
      </c>
      <c r="B4" s="10" t="s">
        <v>204</v>
      </c>
      <c r="C4" s="11" t="s">
        <v>205</v>
      </c>
      <c r="D4" s="12" t="s">
        <v>86</v>
      </c>
    </row>
    <row r="5" spans="1:4" s="3" customFormat="1" ht="18" customHeight="1">
      <c r="A5" s="13"/>
      <c r="B5" s="13" t="s">
        <v>37</v>
      </c>
      <c r="C5" s="13">
        <f>C6+C9+C12+C15+C18+C21+C22+C23+C24+C25+C26+C27+C28</f>
        <v>5960</v>
      </c>
      <c r="D5" s="14"/>
    </row>
    <row r="6" spans="1:4" s="3" customFormat="1" ht="21.75" customHeight="1">
      <c r="A6" s="15" t="s">
        <v>38</v>
      </c>
      <c r="B6" s="16" t="s">
        <v>99</v>
      </c>
      <c r="C6" s="17">
        <v>1893</v>
      </c>
      <c r="D6" s="14"/>
    </row>
    <row r="7" spans="1:4" s="3" customFormat="1" ht="21.75" customHeight="1">
      <c r="A7" s="18">
        <v>1</v>
      </c>
      <c r="B7" s="19" t="s">
        <v>102</v>
      </c>
      <c r="C7" s="17">
        <v>1893</v>
      </c>
      <c r="D7" s="14"/>
    </row>
    <row r="8" spans="1:4" s="3" customFormat="1" ht="21.75" customHeight="1">
      <c r="A8" s="18">
        <v>2</v>
      </c>
      <c r="B8" s="19" t="s">
        <v>138</v>
      </c>
      <c r="C8" s="17">
        <v>0</v>
      </c>
      <c r="D8" s="14"/>
    </row>
    <row r="9" spans="1:4" s="3" customFormat="1" ht="21.75" customHeight="1">
      <c r="A9" s="15" t="s">
        <v>57</v>
      </c>
      <c r="B9" s="16" t="s">
        <v>136</v>
      </c>
      <c r="C9" s="17">
        <f>C10+C11</f>
        <v>0</v>
      </c>
      <c r="D9" s="14"/>
    </row>
    <row r="10" spans="1:4" s="3" customFormat="1" ht="21.75" customHeight="1">
      <c r="A10" s="18">
        <v>1</v>
      </c>
      <c r="B10" s="19" t="s">
        <v>102</v>
      </c>
      <c r="C10" s="17">
        <v>0</v>
      </c>
      <c r="D10" s="14"/>
    </row>
    <row r="11" spans="1:4" s="3" customFormat="1" ht="21.75" customHeight="1">
      <c r="A11" s="18">
        <v>2</v>
      </c>
      <c r="B11" s="19" t="s">
        <v>138</v>
      </c>
      <c r="C11" s="17">
        <v>0</v>
      </c>
      <c r="D11" s="14"/>
    </row>
    <row r="12" spans="1:4" s="3" customFormat="1" ht="21.75" customHeight="1">
      <c r="A12" s="15" t="s">
        <v>62</v>
      </c>
      <c r="B12" s="20" t="s">
        <v>139</v>
      </c>
      <c r="C12" s="17">
        <f>C13+C14</f>
        <v>0</v>
      </c>
      <c r="D12" s="14"/>
    </row>
    <row r="13" spans="1:4" s="3" customFormat="1" ht="21.75" customHeight="1">
      <c r="A13" s="18">
        <v>1</v>
      </c>
      <c r="B13" s="19" t="s">
        <v>102</v>
      </c>
      <c r="C13" s="17">
        <v>0</v>
      </c>
      <c r="D13" s="14"/>
    </row>
    <row r="14" spans="1:4" s="3" customFormat="1" ht="21.75" customHeight="1">
      <c r="A14" s="18">
        <v>2</v>
      </c>
      <c r="B14" s="21" t="s">
        <v>138</v>
      </c>
      <c r="C14" s="17">
        <v>0</v>
      </c>
      <c r="D14" s="14"/>
    </row>
    <row r="15" spans="1:4" s="3" customFormat="1" ht="21.75" customHeight="1">
      <c r="A15" s="15" t="s">
        <v>65</v>
      </c>
      <c r="B15" s="20" t="s">
        <v>140</v>
      </c>
      <c r="C15" s="17">
        <f>C16+C17</f>
        <v>0</v>
      </c>
      <c r="D15" s="14"/>
    </row>
    <row r="16" spans="1:4" s="3" customFormat="1" ht="21.75" customHeight="1">
      <c r="A16" s="18">
        <v>1</v>
      </c>
      <c r="B16" s="19" t="s">
        <v>102</v>
      </c>
      <c r="C16" s="17">
        <v>0</v>
      </c>
      <c r="D16" s="14"/>
    </row>
    <row r="17" spans="1:4" s="3" customFormat="1" ht="21.75" customHeight="1">
      <c r="A17" s="18">
        <v>2</v>
      </c>
      <c r="B17" s="21" t="s">
        <v>138</v>
      </c>
      <c r="C17" s="17">
        <v>0</v>
      </c>
      <c r="D17" s="14"/>
    </row>
    <row r="18" spans="1:4" s="3" customFormat="1" ht="21.75" customHeight="1">
      <c r="A18" s="15" t="s">
        <v>141</v>
      </c>
      <c r="B18" s="16" t="s">
        <v>142</v>
      </c>
      <c r="C18" s="17">
        <v>1750</v>
      </c>
      <c r="D18" s="14"/>
    </row>
    <row r="19" spans="1:4" s="3" customFormat="1" ht="21.75" customHeight="1">
      <c r="A19" s="18">
        <v>1</v>
      </c>
      <c r="B19" s="19" t="s">
        <v>102</v>
      </c>
      <c r="C19" s="17">
        <v>1750</v>
      </c>
      <c r="D19" s="14"/>
    </row>
    <row r="20" spans="1:4" s="3" customFormat="1" ht="21.75" customHeight="1">
      <c r="A20" s="18">
        <v>2</v>
      </c>
      <c r="B20" s="19" t="s">
        <v>138</v>
      </c>
      <c r="C20" s="17">
        <v>0</v>
      </c>
      <c r="D20" s="14"/>
    </row>
    <row r="21" spans="1:4" s="3" customFormat="1" ht="21.75" customHeight="1">
      <c r="A21" s="15" t="s">
        <v>151</v>
      </c>
      <c r="B21" s="20" t="s">
        <v>152</v>
      </c>
      <c r="C21" s="17">
        <v>0</v>
      </c>
      <c r="D21" s="14"/>
    </row>
    <row r="22" spans="1:4" s="3" customFormat="1" ht="21.75" customHeight="1">
      <c r="A22" s="15" t="s">
        <v>153</v>
      </c>
      <c r="B22" s="16" t="s">
        <v>154</v>
      </c>
      <c r="C22" s="17"/>
      <c r="D22" s="14"/>
    </row>
    <row r="23" spans="1:4" s="3" customFormat="1" ht="21.75" customHeight="1">
      <c r="A23" s="15" t="s">
        <v>155</v>
      </c>
      <c r="B23" s="20" t="s">
        <v>156</v>
      </c>
      <c r="C23" s="17"/>
      <c r="D23" s="14"/>
    </row>
    <row r="24" spans="1:4" s="3" customFormat="1" ht="21.75" customHeight="1">
      <c r="A24" s="15" t="s">
        <v>157</v>
      </c>
      <c r="B24" s="20" t="s">
        <v>158</v>
      </c>
      <c r="C24" s="17">
        <v>1480.5</v>
      </c>
      <c r="D24" s="14"/>
    </row>
    <row r="25" spans="1:4" s="3" customFormat="1" ht="21.75" customHeight="1">
      <c r="A25" s="15" t="s">
        <v>176</v>
      </c>
      <c r="B25" s="20" t="s">
        <v>177</v>
      </c>
      <c r="C25" s="17">
        <v>360</v>
      </c>
      <c r="D25" s="14"/>
    </row>
    <row r="26" spans="1:4" s="3" customFormat="1" ht="21.75" customHeight="1">
      <c r="A26" s="15" t="s">
        <v>183</v>
      </c>
      <c r="B26" s="20" t="s">
        <v>184</v>
      </c>
      <c r="C26" s="17"/>
      <c r="D26" s="14"/>
    </row>
    <row r="27" spans="1:4" s="3" customFormat="1" ht="21.75" customHeight="1">
      <c r="A27" s="15" t="s">
        <v>185</v>
      </c>
      <c r="B27" s="20" t="s">
        <v>186</v>
      </c>
      <c r="C27" s="17"/>
      <c r="D27" s="14"/>
    </row>
    <row r="28" spans="1:4" s="3" customFormat="1" ht="21.75" customHeight="1">
      <c r="A28" s="15" t="s">
        <v>187</v>
      </c>
      <c r="B28" s="20" t="s">
        <v>56</v>
      </c>
      <c r="C28" s="17">
        <v>476.5</v>
      </c>
      <c r="D28" s="14"/>
    </row>
    <row r="29" spans="1:4" s="3" customFormat="1" ht="21.75" customHeight="1">
      <c r="A29" s="20">
        <v>1</v>
      </c>
      <c r="B29" s="21" t="s">
        <v>188</v>
      </c>
      <c r="C29" s="17">
        <v>150</v>
      </c>
      <c r="D29" s="14"/>
    </row>
    <row r="30" spans="1:4" s="3" customFormat="1" ht="33" customHeight="1">
      <c r="A30" s="20">
        <v>2</v>
      </c>
      <c r="B30" s="21" t="s">
        <v>206</v>
      </c>
      <c r="C30" s="17"/>
      <c r="D30" s="14"/>
    </row>
    <row r="31" spans="1:4" s="3" customFormat="1" ht="12.75">
      <c r="A31" s="20">
        <v>3</v>
      </c>
      <c r="B31" s="21" t="s">
        <v>207</v>
      </c>
      <c r="C31" s="17">
        <v>271.3</v>
      </c>
      <c r="D31" s="14"/>
    </row>
    <row r="32" spans="1:4" s="3" customFormat="1" ht="48.75" customHeight="1">
      <c r="A32" s="20">
        <v>4</v>
      </c>
      <c r="B32" s="21" t="s">
        <v>208</v>
      </c>
      <c r="C32" s="17">
        <v>55.2</v>
      </c>
      <c r="D32" s="14" t="s">
        <v>209</v>
      </c>
    </row>
    <row r="33" spans="1:256" s="4" customFormat="1" ht="14.25">
      <c r="A33" s="22" t="s">
        <v>210</v>
      </c>
      <c r="B33" s="22"/>
      <c r="C33" s="22"/>
      <c r="D33" s="22"/>
      <c r="IH33"/>
      <c r="II33"/>
      <c r="IJ33"/>
      <c r="IK33"/>
      <c r="IL33"/>
      <c r="IM33"/>
      <c r="IN33"/>
      <c r="IO33"/>
      <c r="IP33"/>
      <c r="IQ33"/>
      <c r="IR33"/>
      <c r="IS33"/>
      <c r="IT33"/>
      <c r="IU33"/>
      <c r="IV33"/>
    </row>
    <row r="34" spans="1:256" s="4" customFormat="1" ht="69" customHeight="1">
      <c r="A34" s="23" t="s">
        <v>211</v>
      </c>
      <c r="B34" s="23"/>
      <c r="C34" s="23"/>
      <c r="D34" s="23"/>
      <c r="IH34"/>
      <c r="II34"/>
      <c r="IJ34"/>
      <c r="IK34"/>
      <c r="IL34"/>
      <c r="IM34"/>
      <c r="IN34"/>
      <c r="IO34"/>
      <c r="IP34"/>
      <c r="IQ34"/>
      <c r="IR34"/>
      <c r="IS34"/>
      <c r="IT34"/>
      <c r="IU34"/>
      <c r="IV34"/>
    </row>
  </sheetData>
  <sheetProtection/>
  <mergeCells count="5">
    <mergeCell ref="A1:B1"/>
    <mergeCell ref="A2:D2"/>
    <mergeCell ref="A3:B3"/>
    <mergeCell ref="A33:D33"/>
    <mergeCell ref="A34:D34"/>
  </mergeCells>
  <printOptions horizontalCentered="1"/>
  <pageMargins left="0.7513888888888889" right="0.7513888888888889" top="1" bottom="1" header="0.5" footer="0.5"/>
  <pageSetup fitToHeight="1" fitToWidth="1"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lenovo</cp:lastModifiedBy>
  <cp:lastPrinted>2018-03-20T06:46:57Z</cp:lastPrinted>
  <dcterms:created xsi:type="dcterms:W3CDTF">2016-09-03T03:25:32Z</dcterms:created>
  <dcterms:modified xsi:type="dcterms:W3CDTF">2023-03-30T09:39:36Z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FEBE0DA149D54BBFBB1C8D62F216644C</vt:lpwstr>
  </property>
</Properties>
</file>