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2021年" sheetId="1" r:id="rId1"/>
  </sheets>
  <definedNames>
    <definedName name="_xlnm.Print_Titles" localSheetId="0">'2021年'!$2:$4</definedName>
  </definedNames>
  <calcPr fullCalcOnLoad="1"/>
</workbook>
</file>

<file path=xl/sharedStrings.xml><?xml version="1.0" encoding="utf-8"?>
<sst xmlns="http://schemas.openxmlformats.org/spreadsheetml/2006/main" count="241" uniqueCount="162">
  <si>
    <t>附件1</t>
  </si>
  <si>
    <r>
      <rPr>
        <b/>
        <sz val="26"/>
        <rFont val="宋体"/>
        <family val="0"/>
      </rPr>
      <t>勐海县</t>
    </r>
    <r>
      <rPr>
        <b/>
        <sz val="26"/>
        <rFont val="Times New Roman"/>
        <family val="1"/>
      </rPr>
      <t>2021</t>
    </r>
    <r>
      <rPr>
        <b/>
        <sz val="26"/>
        <rFont val="方正小标宋简体"/>
        <family val="0"/>
      </rPr>
      <t>年</t>
    </r>
    <r>
      <rPr>
        <b/>
        <sz val="26"/>
        <rFont val="Times New Roman"/>
        <family val="1"/>
      </rPr>
      <t>20</t>
    </r>
    <r>
      <rPr>
        <b/>
        <sz val="26"/>
        <rFont val="方正小标宋简体"/>
        <family val="0"/>
      </rPr>
      <t>项重大项目计划表</t>
    </r>
  </si>
  <si>
    <t>单位：万元</t>
  </si>
  <si>
    <t>序号</t>
  </si>
  <si>
    <t>项目名称</t>
  </si>
  <si>
    <r>
      <t xml:space="preserve">责任
</t>
    </r>
    <r>
      <rPr>
        <b/>
        <sz val="10"/>
        <rFont val="黑体"/>
        <family val="3"/>
      </rPr>
      <t>领导</t>
    </r>
  </si>
  <si>
    <r>
      <t xml:space="preserve">责任
</t>
    </r>
    <r>
      <rPr>
        <b/>
        <sz val="10"/>
        <rFont val="黑体"/>
        <family val="3"/>
      </rPr>
      <t>单位</t>
    </r>
  </si>
  <si>
    <t>责任人</t>
  </si>
  <si>
    <t>项目性质</t>
  </si>
  <si>
    <t xml:space="preserve">建设内容及规模         </t>
  </si>
  <si>
    <t>建设起止年限</t>
  </si>
  <si>
    <r>
      <t xml:space="preserve">项目计划      </t>
    </r>
    <r>
      <rPr>
        <b/>
        <sz val="10"/>
        <rFont val="黑体"/>
        <family val="3"/>
      </rPr>
      <t>开工时间</t>
    </r>
  </si>
  <si>
    <r>
      <t xml:space="preserve">项目计划     </t>
    </r>
    <r>
      <rPr>
        <b/>
        <sz val="10"/>
        <rFont val="黑体"/>
        <family val="3"/>
      </rPr>
      <t>竣工时间</t>
    </r>
  </si>
  <si>
    <r>
      <t xml:space="preserve">项目
</t>
    </r>
    <r>
      <rPr>
        <b/>
        <sz val="10"/>
        <rFont val="黑体"/>
        <family val="3"/>
      </rPr>
      <t>总投资</t>
    </r>
  </si>
  <si>
    <r>
      <t>2021</t>
    </r>
    <r>
      <rPr>
        <b/>
        <sz val="10"/>
        <rFont val="黑体"/>
        <family val="3"/>
      </rPr>
      <t>年预计投资</t>
    </r>
  </si>
  <si>
    <r>
      <t>2021年</t>
    </r>
    <r>
      <rPr>
        <b/>
        <sz val="10"/>
        <color indexed="8"/>
        <rFont val="Times New Roman"/>
        <family val="1"/>
      </rPr>
      <t>1-6</t>
    </r>
    <r>
      <rPr>
        <b/>
        <sz val="10"/>
        <color indexed="8"/>
        <rFont val="宋体"/>
        <family val="0"/>
      </rPr>
      <t>月完成投资</t>
    </r>
  </si>
  <si>
    <r>
      <t>项目进展情况(黑色字体：已完成；</t>
    </r>
    <r>
      <rPr>
        <b/>
        <sz val="10"/>
        <color indexed="30"/>
        <rFont val="宋体"/>
        <family val="0"/>
      </rPr>
      <t>蓝色字体：正在开展；</t>
    </r>
    <r>
      <rPr>
        <b/>
        <sz val="10"/>
        <color indexed="10"/>
        <rFont val="宋体"/>
        <family val="0"/>
      </rPr>
      <t>红色字体：未开展</t>
    </r>
    <r>
      <rPr>
        <b/>
        <sz val="10"/>
        <color indexed="8"/>
        <rFont val="宋体"/>
        <family val="0"/>
      </rPr>
      <t>)</t>
    </r>
  </si>
  <si>
    <t>存在问题</t>
  </si>
  <si>
    <t>备注</t>
  </si>
  <si>
    <r>
      <rPr>
        <b/>
        <sz val="10"/>
        <rFont val="宋体"/>
        <family val="0"/>
      </rPr>
      <t>合计（</t>
    </r>
    <r>
      <rPr>
        <b/>
        <sz val="10"/>
        <rFont val="Times New Roman"/>
        <family val="1"/>
      </rPr>
      <t>20</t>
    </r>
    <r>
      <rPr>
        <b/>
        <sz val="10"/>
        <rFont val="黑体"/>
        <family val="3"/>
      </rPr>
      <t>项）</t>
    </r>
  </si>
  <si>
    <r>
      <t>一、交通(2</t>
    </r>
    <r>
      <rPr>
        <b/>
        <sz val="10"/>
        <rFont val="宋体"/>
        <family val="0"/>
      </rPr>
      <t>项</t>
    </r>
    <r>
      <rPr>
        <b/>
        <sz val="10"/>
        <rFont val="Times New Roman"/>
        <family val="1"/>
      </rPr>
      <t>)</t>
    </r>
  </si>
  <si>
    <t>孟连至勐海高速公路（勐海段）项目</t>
  </si>
  <si>
    <r>
      <t xml:space="preserve">钢    </t>
    </r>
    <r>
      <rPr>
        <sz val="10"/>
        <rFont val="宋体"/>
        <family val="0"/>
      </rPr>
      <t>图</t>
    </r>
  </si>
  <si>
    <r>
      <rPr>
        <sz val="10"/>
        <rFont val="宋体"/>
        <family val="0"/>
      </rPr>
      <t>县交通局</t>
    </r>
  </si>
  <si>
    <r>
      <rPr>
        <sz val="10"/>
        <rFont val="宋体"/>
        <family val="0"/>
      </rPr>
      <t>余俊锋</t>
    </r>
    <r>
      <rPr>
        <sz val="10"/>
        <rFont val="Times New Roman"/>
        <family val="1"/>
      </rPr>
      <t xml:space="preserve"> </t>
    </r>
  </si>
  <si>
    <t>新建</t>
  </si>
  <si>
    <r>
      <rPr>
        <sz val="10"/>
        <rFont val="宋体"/>
        <family val="0"/>
      </rPr>
      <t>项目全长</t>
    </r>
    <r>
      <rPr>
        <sz val="10"/>
        <rFont val="Times New Roman"/>
        <family val="1"/>
      </rPr>
      <t>98.93</t>
    </r>
    <r>
      <rPr>
        <sz val="10"/>
        <rFont val="宋体"/>
        <family val="0"/>
      </rPr>
      <t>公里，勐海县境内</t>
    </r>
    <r>
      <rPr>
        <sz val="10"/>
        <rFont val="Times New Roman"/>
        <family val="1"/>
      </rPr>
      <t>53.8</t>
    </r>
    <r>
      <rPr>
        <sz val="10"/>
        <rFont val="宋体"/>
        <family val="0"/>
      </rPr>
      <t>公里，双向四车道，路基宽</t>
    </r>
    <r>
      <rPr>
        <sz val="10"/>
        <rFont val="Times New Roman"/>
        <family val="1"/>
      </rPr>
      <t>25.5</t>
    </r>
    <r>
      <rPr>
        <sz val="10"/>
        <rFont val="宋体"/>
        <family val="0"/>
      </rPr>
      <t>米。</t>
    </r>
  </si>
  <si>
    <t>2020-2022</t>
  </si>
  <si>
    <t>2020.09</t>
  </si>
  <si>
    <t>2022.12</t>
  </si>
  <si>
    <r>
      <t>已完成：孟连至勐海高速公路工程（勐海段）征地拆迁工作领导小组已成立，项目征收补偿安置方案县政府已批复完成。</t>
    </r>
    <r>
      <rPr>
        <sz val="10"/>
        <color indexed="30"/>
        <rFont val="宋体"/>
        <family val="0"/>
      </rPr>
      <t>正在开展：</t>
    </r>
    <r>
      <rPr>
        <b/>
        <sz val="10"/>
        <color indexed="30"/>
        <rFont val="宋体"/>
        <family val="0"/>
      </rPr>
      <t>一是</t>
    </r>
    <r>
      <rPr>
        <sz val="10"/>
        <color indexed="30"/>
        <rFont val="宋体"/>
        <family val="0"/>
      </rPr>
      <t>3个工点正在开工中（①K99+050～K99+220主线路基；②K99+350～K99+420主线路基；③K97+967.5回公1号桥）。</t>
    </r>
    <r>
      <rPr>
        <b/>
        <sz val="10"/>
        <color indexed="30"/>
        <rFont val="宋体"/>
        <family val="0"/>
      </rPr>
      <t>二是</t>
    </r>
    <r>
      <rPr>
        <sz val="10"/>
        <color indexed="30"/>
        <rFont val="宋体"/>
        <family val="0"/>
      </rPr>
      <t>相关部门正在对初设概算清单（高速公路建设项目设计阶段土地使用及拆迁补偿费清单）进行审核。</t>
    </r>
    <r>
      <rPr>
        <b/>
        <sz val="10"/>
        <color indexed="30"/>
        <rFont val="宋体"/>
        <family val="0"/>
      </rPr>
      <t>三是</t>
    </r>
    <r>
      <rPr>
        <sz val="10"/>
        <color indexed="30"/>
        <rFont val="宋体"/>
        <family val="0"/>
      </rPr>
      <t>现已完成固定资产投资4.4亿元，项目公司已在景洪市统计局录入该项目信息资料。五是项目公司正在办理注册地变更和迁移的手续。</t>
    </r>
  </si>
  <si>
    <t>已开工</t>
  </si>
  <si>
    <r>
      <t>国家高速公路网</t>
    </r>
    <r>
      <rPr>
        <sz val="10"/>
        <rFont val="Times New Roman"/>
        <family val="1"/>
      </rPr>
      <t>G8512</t>
    </r>
    <r>
      <rPr>
        <sz val="10"/>
        <rFont val="宋体"/>
        <family val="0"/>
      </rPr>
      <t>景洪至打洛高速公路勐海县城至打洛段</t>
    </r>
  </si>
  <si>
    <r>
      <rPr>
        <sz val="10"/>
        <rFont val="宋体"/>
        <family val="0"/>
      </rPr>
      <t>钢</t>
    </r>
    <r>
      <rPr>
        <sz val="10"/>
        <rFont val="Times New Roman"/>
        <family val="1"/>
      </rPr>
      <t xml:space="preserve">    </t>
    </r>
    <r>
      <rPr>
        <sz val="10"/>
        <rFont val="宋体"/>
        <family val="0"/>
      </rPr>
      <t>图</t>
    </r>
  </si>
  <si>
    <t xml:space="preserve">余俊锋               </t>
  </si>
  <si>
    <r>
      <rPr>
        <sz val="10"/>
        <rFont val="宋体"/>
        <family val="0"/>
      </rPr>
      <t>修建</t>
    </r>
    <r>
      <rPr>
        <sz val="10"/>
        <rFont val="Times New Roman"/>
        <family val="1"/>
      </rPr>
      <t>57.796</t>
    </r>
    <r>
      <rPr>
        <sz val="10"/>
        <rFont val="宋体"/>
        <family val="0"/>
      </rPr>
      <t>公里，高速公路，沥青路面，路基宽</t>
    </r>
    <r>
      <rPr>
        <sz val="10"/>
        <rFont val="Times New Roman"/>
        <family val="1"/>
      </rPr>
      <t>24.5</t>
    </r>
    <r>
      <rPr>
        <sz val="10"/>
        <rFont val="宋体"/>
        <family val="0"/>
      </rPr>
      <t>米。</t>
    </r>
  </si>
  <si>
    <t>2021-2023</t>
  </si>
  <si>
    <t>2021.08</t>
  </si>
  <si>
    <t>2023.12</t>
  </si>
  <si>
    <r>
      <t>正在开展：</t>
    </r>
    <r>
      <rPr>
        <b/>
        <sz val="10"/>
        <color indexed="30"/>
        <rFont val="宋体"/>
        <family val="0"/>
      </rPr>
      <t>一是</t>
    </r>
    <r>
      <rPr>
        <sz val="10"/>
        <color indexed="30"/>
        <rFont val="宋体"/>
        <family val="0"/>
      </rPr>
      <t>设计院已将行业意见提交至代部审查单位审核行业意见。</t>
    </r>
    <r>
      <rPr>
        <b/>
        <sz val="10"/>
        <color indexed="30"/>
        <rFont val="宋体"/>
        <family val="0"/>
      </rPr>
      <t>二是</t>
    </r>
    <r>
      <rPr>
        <sz val="10"/>
        <color indexed="30"/>
        <rFont val="宋体"/>
        <family val="0"/>
      </rPr>
      <t>勘察设计单位及监理咨询单位人员已进驻现场开展初步设计稿的编制工作。</t>
    </r>
  </si>
  <si>
    <r>
      <rPr>
        <b/>
        <sz val="10"/>
        <rFont val="宋体"/>
        <family val="0"/>
      </rPr>
      <t>二、水利（</t>
    </r>
    <r>
      <rPr>
        <b/>
        <sz val="10"/>
        <rFont val="Times New Roman"/>
        <family val="1"/>
      </rPr>
      <t>2</t>
    </r>
    <r>
      <rPr>
        <b/>
        <sz val="10"/>
        <rFont val="宋体"/>
        <family val="0"/>
      </rPr>
      <t>项）</t>
    </r>
  </si>
  <si>
    <t>曼彦水库建设项目</t>
  </si>
  <si>
    <r>
      <rPr>
        <sz val="10"/>
        <rFont val="宋体"/>
        <family val="0"/>
      </rPr>
      <t>蔡兴仁</t>
    </r>
  </si>
  <si>
    <r>
      <rPr>
        <sz val="10"/>
        <rFont val="宋体"/>
        <family val="0"/>
      </rPr>
      <t>县水务局</t>
    </r>
    <r>
      <rPr>
        <sz val="10"/>
        <rFont val="Times New Roman"/>
        <family val="1"/>
      </rPr>
      <t xml:space="preserve">       </t>
    </r>
  </si>
  <si>
    <r>
      <rPr>
        <sz val="10"/>
        <rFont val="宋体"/>
        <family val="0"/>
      </rPr>
      <t>吴</t>
    </r>
    <r>
      <rPr>
        <sz val="10"/>
        <rFont val="Times New Roman"/>
        <family val="1"/>
      </rPr>
      <t xml:space="preserve">  </t>
    </r>
    <r>
      <rPr>
        <sz val="10"/>
        <rFont val="宋体"/>
        <family val="0"/>
      </rPr>
      <t>二</t>
    </r>
  </si>
  <si>
    <r>
      <t>新建小（一）型水库大坝枢纽、输水洞、溢洪道及配套渠系工程。总库容377</t>
    </r>
    <r>
      <rPr>
        <sz val="10"/>
        <rFont val="宋体"/>
        <family val="0"/>
      </rPr>
      <t>万立方米。</t>
    </r>
  </si>
  <si>
    <t>2019-2023</t>
  </si>
  <si>
    <t>2019.12</t>
  </si>
  <si>
    <t>2023.06</t>
  </si>
  <si>
    <r>
      <t>已完成：输水洞已浇筑。</t>
    </r>
    <r>
      <rPr>
        <sz val="10"/>
        <color indexed="30"/>
        <rFont val="宋体"/>
        <family val="0"/>
      </rPr>
      <t>正在开展：大坝填筑工程正在建设中。</t>
    </r>
  </si>
  <si>
    <t>用地指标还未落实。</t>
  </si>
  <si>
    <r>
      <rPr>
        <sz val="10"/>
        <rFont val="宋体"/>
        <family val="0"/>
      </rPr>
      <t>已开工</t>
    </r>
  </si>
  <si>
    <t>勐海县勐阿中型水库建设工程</t>
  </si>
  <si>
    <r>
      <rPr>
        <sz val="10"/>
        <rFont val="宋体"/>
        <family val="0"/>
      </rPr>
      <t>县水务局</t>
    </r>
    <r>
      <rPr>
        <sz val="10"/>
        <rFont val="Times New Roman"/>
        <family val="1"/>
      </rPr>
      <t xml:space="preserve">      </t>
    </r>
  </si>
  <si>
    <r>
      <rPr>
        <sz val="10"/>
        <rFont val="宋体"/>
        <family val="0"/>
      </rPr>
      <t>新建</t>
    </r>
  </si>
  <si>
    <r>
      <rPr>
        <sz val="10"/>
        <rFont val="宋体"/>
        <family val="0"/>
      </rPr>
      <t>新建中型水库大坝枢纽工程，总库容</t>
    </r>
    <r>
      <rPr>
        <sz val="10"/>
        <rFont val="Times New Roman"/>
        <family val="1"/>
      </rPr>
      <t>1100</t>
    </r>
    <r>
      <rPr>
        <sz val="10"/>
        <rFont val="宋体"/>
        <family val="0"/>
      </rPr>
      <t>万立方米。</t>
    </r>
  </si>
  <si>
    <t>2021-2025</t>
  </si>
  <si>
    <t>2021.10</t>
  </si>
  <si>
    <t>2025.12</t>
  </si>
  <si>
    <t>正在开展：可行性研究报告已评审，并根据专家详审意见正在修改完善中。</t>
  </si>
  <si>
    <r>
      <rPr>
        <b/>
        <sz val="10"/>
        <rFont val="宋体"/>
        <family val="0"/>
      </rPr>
      <t>三、农业（</t>
    </r>
    <r>
      <rPr>
        <b/>
        <sz val="10"/>
        <rFont val="Times New Roman"/>
        <family val="1"/>
      </rPr>
      <t>1</t>
    </r>
    <r>
      <rPr>
        <b/>
        <sz val="10"/>
        <rFont val="宋体"/>
        <family val="0"/>
      </rPr>
      <t>项）</t>
    </r>
  </si>
  <si>
    <r>
      <t>勐海县</t>
    </r>
    <r>
      <rPr>
        <sz val="10"/>
        <rFont val="Times New Roman"/>
        <family val="1"/>
      </rPr>
      <t>2021</t>
    </r>
    <r>
      <rPr>
        <sz val="10"/>
        <rFont val="宋体"/>
        <family val="0"/>
      </rPr>
      <t>年高标准农田建设项目</t>
    </r>
  </si>
  <si>
    <r>
      <rPr>
        <sz val="10"/>
        <rFont val="宋体"/>
        <family val="0"/>
      </rPr>
      <t>县农业农村局</t>
    </r>
  </si>
  <si>
    <r>
      <rPr>
        <sz val="10"/>
        <rFont val="宋体"/>
        <family val="0"/>
      </rPr>
      <t>李</t>
    </r>
    <r>
      <rPr>
        <sz val="10"/>
        <rFont val="Times New Roman"/>
        <family val="1"/>
      </rPr>
      <t xml:space="preserve">  </t>
    </r>
    <r>
      <rPr>
        <sz val="10"/>
        <rFont val="宋体"/>
        <family val="0"/>
      </rPr>
      <t>忠</t>
    </r>
  </si>
  <si>
    <r>
      <rPr>
        <sz val="10"/>
        <rFont val="宋体"/>
        <family val="0"/>
      </rPr>
      <t>勐遮镇、勐混镇和勐海镇建设高标准农田</t>
    </r>
    <r>
      <rPr>
        <sz val="10"/>
        <rFont val="Times New Roman"/>
        <family val="1"/>
      </rPr>
      <t>4.2</t>
    </r>
    <r>
      <rPr>
        <sz val="10"/>
        <rFont val="宋体"/>
        <family val="0"/>
      </rPr>
      <t>万亩，其中含完成高效节水</t>
    </r>
    <r>
      <rPr>
        <sz val="10"/>
        <rFont val="Times New Roman"/>
        <family val="1"/>
      </rPr>
      <t>1</t>
    </r>
    <r>
      <rPr>
        <sz val="10"/>
        <rFont val="宋体"/>
        <family val="0"/>
      </rPr>
      <t>万亩</t>
    </r>
  </si>
  <si>
    <t>2021-2022</t>
  </si>
  <si>
    <t>正在开展：正在招标。</t>
  </si>
  <si>
    <t>资金还未落实。（2021年中央预算内投资资金6868万元，其中：中央5494万元，地方1374万元）。</t>
  </si>
  <si>
    <r>
      <rPr>
        <b/>
        <sz val="10"/>
        <rFont val="宋体"/>
        <family val="0"/>
      </rPr>
      <t>四、社会事业（</t>
    </r>
    <r>
      <rPr>
        <b/>
        <sz val="10"/>
        <rFont val="Times New Roman"/>
        <family val="1"/>
      </rPr>
      <t>2</t>
    </r>
    <r>
      <rPr>
        <b/>
        <sz val="10"/>
        <rFont val="宋体"/>
        <family val="0"/>
      </rPr>
      <t>项）</t>
    </r>
  </si>
  <si>
    <t>勐海县中医医院整体搬迁建设项目</t>
  </si>
  <si>
    <r>
      <rPr>
        <sz val="10"/>
        <rFont val="宋体"/>
        <family val="0"/>
      </rPr>
      <t>孙凌杰</t>
    </r>
  </si>
  <si>
    <t>县卫健局</t>
  </si>
  <si>
    <r>
      <t xml:space="preserve">许  </t>
    </r>
    <r>
      <rPr>
        <sz val="10"/>
        <rFont val="宋体"/>
        <family val="0"/>
      </rPr>
      <t>昊</t>
    </r>
  </si>
  <si>
    <r>
      <t>建设总面积</t>
    </r>
    <r>
      <rPr>
        <sz val="10"/>
        <color indexed="8"/>
        <rFont val="Times New Roman"/>
        <family val="1"/>
      </rPr>
      <t>47516.44</t>
    </r>
    <r>
      <rPr>
        <sz val="10"/>
        <color indexed="8"/>
        <rFont val="宋体"/>
        <family val="0"/>
      </rPr>
      <t>平方米，包括门诊综合楼、住院楼和后勤综合服务中心。</t>
    </r>
  </si>
  <si>
    <t>2019-2021</t>
  </si>
  <si>
    <t>2021.12</t>
  </si>
  <si>
    <t>已完成：门诊综合楼已竣工验收。正在开展：住院楼和后勤综合服务中主体工程已完成，正在进行室内装修，预计2021年7月底竣工验收。</t>
  </si>
  <si>
    <t>缺口资金共1亿元。</t>
  </si>
  <si>
    <t>勐海县传染病医院建设项目</t>
  </si>
  <si>
    <r>
      <rPr>
        <sz val="10"/>
        <rFont val="宋体"/>
        <family val="0"/>
      </rPr>
      <t>规划面积</t>
    </r>
    <r>
      <rPr>
        <sz val="10"/>
        <rFont val="Times New Roman"/>
        <family val="1"/>
      </rPr>
      <t>13.82</t>
    </r>
    <r>
      <rPr>
        <sz val="10"/>
        <rFont val="宋体"/>
        <family val="0"/>
      </rPr>
      <t>亩，建筑面积为</t>
    </r>
    <r>
      <rPr>
        <sz val="10"/>
        <rFont val="Times New Roman"/>
        <family val="1"/>
      </rPr>
      <t>8615</t>
    </r>
    <r>
      <rPr>
        <sz val="10"/>
        <rFont val="宋体"/>
        <family val="0"/>
      </rPr>
      <t>平方米，三栋三层框架结构，设置床位</t>
    </r>
    <r>
      <rPr>
        <sz val="10"/>
        <rFont val="Times New Roman"/>
        <family val="1"/>
      </rPr>
      <t>100</t>
    </r>
    <r>
      <rPr>
        <sz val="10"/>
        <rFont val="宋体"/>
        <family val="0"/>
      </rPr>
      <t>张，购置设备</t>
    </r>
    <r>
      <rPr>
        <sz val="10"/>
        <rFont val="Times New Roman"/>
        <family val="1"/>
      </rPr>
      <t>130</t>
    </r>
    <r>
      <rPr>
        <sz val="10"/>
        <rFont val="宋体"/>
        <family val="0"/>
      </rPr>
      <t>件。</t>
    </r>
  </si>
  <si>
    <t>2020-2021</t>
  </si>
  <si>
    <t>2020.11</t>
  </si>
  <si>
    <t>2021.05</t>
  </si>
  <si>
    <r>
      <t>正在开展：主体正在施中。</t>
    </r>
    <r>
      <rPr>
        <sz val="10"/>
        <color indexed="10"/>
        <rFont val="宋体"/>
        <family val="0"/>
      </rPr>
      <t>未完成：计划 今年9月组织初验，30日完成竣工验收。</t>
    </r>
  </si>
  <si>
    <r>
      <rPr>
        <b/>
        <sz val="10"/>
        <rFont val="宋体"/>
        <family val="0"/>
      </rPr>
      <t>五、特色小镇</t>
    </r>
    <r>
      <rPr>
        <b/>
        <sz val="10"/>
        <rFont val="Times New Roman"/>
        <family val="1"/>
      </rPr>
      <t xml:space="preserve"> </t>
    </r>
    <r>
      <rPr>
        <b/>
        <sz val="10"/>
        <rFont val="宋体"/>
        <family val="0"/>
      </rPr>
      <t>（</t>
    </r>
    <r>
      <rPr>
        <b/>
        <sz val="10"/>
        <rFont val="Times New Roman"/>
        <family val="1"/>
      </rPr>
      <t>3</t>
    </r>
    <r>
      <rPr>
        <b/>
        <sz val="10"/>
        <rFont val="宋体"/>
        <family val="0"/>
      </rPr>
      <t>项）</t>
    </r>
  </si>
  <si>
    <t>勐巴拉普洱茶小镇建设项目</t>
  </si>
  <si>
    <r>
      <rPr>
        <sz val="10"/>
        <rFont val="宋体"/>
        <family val="0"/>
      </rPr>
      <t>董清清</t>
    </r>
  </si>
  <si>
    <r>
      <rPr>
        <sz val="10"/>
        <rFont val="宋体"/>
        <family val="0"/>
      </rPr>
      <t>县发改局</t>
    </r>
    <r>
      <rPr>
        <sz val="10"/>
        <rFont val="Times New Roman"/>
        <family val="1"/>
      </rPr>
      <t xml:space="preserve">                </t>
    </r>
    <r>
      <rPr>
        <sz val="10"/>
        <rFont val="宋体"/>
        <family val="0"/>
      </rPr>
      <t>县住建局</t>
    </r>
  </si>
  <si>
    <r>
      <rPr>
        <sz val="10"/>
        <rFont val="宋体"/>
        <family val="0"/>
      </rPr>
      <t>陈</t>
    </r>
    <r>
      <rPr>
        <sz val="10"/>
        <rFont val="Times New Roman"/>
        <family val="1"/>
      </rPr>
      <t xml:space="preserve">  </t>
    </r>
    <r>
      <rPr>
        <sz val="10"/>
        <rFont val="宋体"/>
        <family val="0"/>
      </rPr>
      <t>艳</t>
    </r>
    <r>
      <rPr>
        <sz val="10"/>
        <rFont val="Times New Roman"/>
        <family val="1"/>
      </rPr>
      <t xml:space="preserve">    </t>
    </r>
    <r>
      <rPr>
        <sz val="10"/>
        <rFont val="宋体"/>
        <family val="0"/>
      </rPr>
      <t>杨云辉</t>
    </r>
  </si>
  <si>
    <r>
      <rPr>
        <sz val="10"/>
        <rFont val="宋体"/>
        <family val="0"/>
      </rPr>
      <t>项目占地面积</t>
    </r>
    <r>
      <rPr>
        <sz val="10"/>
        <rFont val="Times New Roman"/>
        <family val="1"/>
      </rPr>
      <t>25454596.49</t>
    </r>
    <r>
      <rPr>
        <sz val="10"/>
        <rFont val="宋体"/>
        <family val="0"/>
      </rPr>
      <t>平方米，总建筑面积</t>
    </r>
    <r>
      <rPr>
        <sz val="10"/>
        <rFont val="Times New Roman"/>
        <family val="1"/>
      </rPr>
      <t>498000</t>
    </r>
    <r>
      <rPr>
        <sz val="10"/>
        <rFont val="宋体"/>
        <family val="0"/>
      </rPr>
      <t>平方米，建设内容为普洱茶文化体验区，特色商业餐饮区，酒店等等基础和配套设施。</t>
    </r>
  </si>
  <si>
    <t>2021-2024</t>
  </si>
  <si>
    <t>2021.03</t>
  </si>
  <si>
    <t>2024.12</t>
  </si>
  <si>
    <t>正在开展：正在开展土地平整和地勘工作。</t>
  </si>
  <si>
    <t>一是健民茶厂未搬迁，影响施工进度；二是茶叶初制所未拆迁，土地未征收，导致勐兴大道无法正常修建通车。</t>
  </si>
  <si>
    <t>沙河小镇</t>
  </si>
  <si>
    <r>
      <rPr>
        <sz val="10"/>
        <rFont val="宋体"/>
        <family val="0"/>
      </rPr>
      <t>县住建局</t>
    </r>
  </si>
  <si>
    <t>杨云辉</t>
  </si>
  <si>
    <r>
      <t>项目包括沙河小镇水街一期一组团、二组团，总建筑面积85488.8</t>
    </r>
    <r>
      <rPr>
        <sz val="10"/>
        <rFont val="宋体"/>
        <family val="0"/>
      </rPr>
      <t>平方米。</t>
    </r>
  </si>
  <si>
    <r>
      <t>已完成：一组团工程已竣工验收。</t>
    </r>
    <r>
      <rPr>
        <sz val="10"/>
        <color indexed="30"/>
        <rFont val="宋体"/>
        <family val="0"/>
      </rPr>
      <t>正在开展：二组团已全面封顶，正施工室外、景观工程。</t>
    </r>
  </si>
  <si>
    <t>二组团滨河路延长线没有修整，影响交房。</t>
  </si>
  <si>
    <t>勐巴拉雨林小镇素可泰养心园二期二组团建设项目</t>
  </si>
  <si>
    <r>
      <rPr>
        <sz val="10"/>
        <rFont val="宋体"/>
        <family val="0"/>
      </rPr>
      <t>项目占地面积</t>
    </r>
    <r>
      <rPr>
        <sz val="10"/>
        <rFont val="Times New Roman"/>
        <family val="1"/>
      </rPr>
      <t>28334.95</t>
    </r>
    <r>
      <rPr>
        <sz val="10"/>
        <rFont val="宋体"/>
        <family val="0"/>
      </rPr>
      <t>平方米，总建筑面积</t>
    </r>
    <r>
      <rPr>
        <sz val="10"/>
        <rFont val="Times New Roman"/>
        <family val="1"/>
      </rPr>
      <t>53398.08</t>
    </r>
    <r>
      <rPr>
        <sz val="10"/>
        <rFont val="宋体"/>
        <family val="0"/>
      </rPr>
      <t>平方米，建设内容为住宅，以及相应的停车库，停车位、绿化、道路、消防、给排水等基础和配套设施。</t>
    </r>
  </si>
  <si>
    <t>2021.02</t>
  </si>
  <si>
    <t>正在开展：正在进行主体工程施工。</t>
  </si>
  <si>
    <r>
      <rPr>
        <b/>
        <sz val="10"/>
        <rFont val="宋体"/>
        <family val="0"/>
      </rPr>
      <t>六、新型城镇化（</t>
    </r>
    <r>
      <rPr>
        <b/>
        <sz val="10"/>
        <rFont val="Times New Roman"/>
        <family val="1"/>
      </rPr>
      <t>3</t>
    </r>
    <r>
      <rPr>
        <b/>
        <sz val="10"/>
        <rFont val="宋体"/>
        <family val="0"/>
      </rPr>
      <t>项）</t>
    </r>
  </si>
  <si>
    <t>勐海县市政道路及基础配套设施建设</t>
  </si>
  <si>
    <r>
      <rPr>
        <sz val="10"/>
        <rFont val="宋体"/>
        <family val="0"/>
      </rPr>
      <t>县住建局
工业园区管委会</t>
    </r>
  </si>
  <si>
    <r>
      <t xml:space="preserve">杨云辉
</t>
    </r>
    <r>
      <rPr>
        <sz val="10"/>
        <rFont val="宋体"/>
        <family val="0"/>
      </rPr>
      <t>宿俊海</t>
    </r>
  </si>
  <si>
    <r>
      <t>1.</t>
    </r>
    <r>
      <rPr>
        <sz val="10"/>
        <rFont val="宋体"/>
        <family val="0"/>
      </rPr>
      <t>工业园区：勐海工业园区西片区道路及基础配套设施建设；</t>
    </r>
    <r>
      <rPr>
        <sz val="10"/>
        <rFont val="Times New Roman"/>
        <family val="1"/>
      </rPr>
      <t xml:space="preserve">
2.</t>
    </r>
    <r>
      <rPr>
        <sz val="10"/>
        <rFont val="宋体"/>
        <family val="0"/>
      </rPr>
      <t>县城区：勐海县老城区沿河路提升改造项目、勐海县老城区老城区景管路、勐海县老城区老城区景养路、勐海县景管路（曼扫桥</t>
    </r>
    <r>
      <rPr>
        <sz val="10"/>
        <rFont val="Times New Roman"/>
        <family val="1"/>
      </rPr>
      <t>~</t>
    </r>
    <r>
      <rPr>
        <sz val="10"/>
        <rFont val="宋体"/>
        <family val="0"/>
      </rPr>
      <t>曼扫村）道路工程。</t>
    </r>
  </si>
  <si>
    <t>2021.06</t>
  </si>
  <si>
    <r>
      <t>已完成：项目前期工作已完成。</t>
    </r>
    <r>
      <rPr>
        <sz val="10"/>
        <color indexed="10"/>
        <rFont val="宋体"/>
        <family val="0"/>
      </rPr>
      <t>未完成：建设资金未落实。</t>
    </r>
  </si>
  <si>
    <t>勐海县流沙河流域生态治理与修复项目</t>
  </si>
  <si>
    <r>
      <rPr>
        <sz val="10"/>
        <rFont val="宋体"/>
        <family val="0"/>
      </rPr>
      <t>县水务局</t>
    </r>
  </si>
  <si>
    <r>
      <rPr>
        <sz val="10"/>
        <rFont val="宋体"/>
        <family val="0"/>
      </rPr>
      <t>对县城辖区的</t>
    </r>
    <r>
      <rPr>
        <sz val="10"/>
        <rFont val="Times New Roman"/>
        <family val="1"/>
      </rPr>
      <t>8</t>
    </r>
    <r>
      <rPr>
        <sz val="10"/>
        <rFont val="宋体"/>
        <family val="0"/>
      </rPr>
      <t>条河流共计约</t>
    </r>
    <r>
      <rPr>
        <sz val="10"/>
        <rFont val="Times New Roman"/>
        <family val="1"/>
      </rPr>
      <t>30</t>
    </r>
    <r>
      <rPr>
        <sz val="10"/>
        <rFont val="宋体"/>
        <family val="0"/>
      </rPr>
      <t>公里进行河道清淤扩宽工程，对曼丹水库进行生态系统修复和流域治理；实施河流周边城区截污工程，新建</t>
    </r>
    <r>
      <rPr>
        <sz val="10"/>
        <rFont val="Times New Roman"/>
        <family val="1"/>
      </rPr>
      <t>1</t>
    </r>
    <r>
      <rPr>
        <sz val="10"/>
        <rFont val="宋体"/>
        <family val="0"/>
      </rPr>
      <t>座</t>
    </r>
    <r>
      <rPr>
        <sz val="10"/>
        <rFont val="Times New Roman"/>
        <family val="1"/>
      </rPr>
      <t>206</t>
    </r>
    <r>
      <rPr>
        <sz val="10"/>
        <rFont val="宋体"/>
        <family val="0"/>
      </rPr>
      <t>万立方的小（一）型曼先水库，建设水系连通工程，城区河道补水；对河道保护范围进行生态治理和景观亮化，建设信息化在线监测工程。</t>
    </r>
  </si>
  <si>
    <t>2021-2028</t>
  </si>
  <si>
    <t>2021.11</t>
  </si>
  <si>
    <t>2028.12</t>
  </si>
  <si>
    <r>
      <t>已完成：已与省水投公司达成投融资合作协议。</t>
    </r>
    <r>
      <rPr>
        <sz val="10"/>
        <color indexed="30"/>
        <rFont val="宋体"/>
        <family val="0"/>
      </rPr>
      <t>正在开展：正在完善前期工作及项目</t>
    </r>
    <r>
      <rPr>
        <sz val="10"/>
        <color indexed="30"/>
        <rFont val="Times New Roman"/>
        <family val="1"/>
      </rPr>
      <t>PPP</t>
    </r>
    <r>
      <rPr>
        <sz val="10"/>
        <color indexed="30"/>
        <rFont val="宋体"/>
        <family val="0"/>
      </rPr>
      <t>入库准备。</t>
    </r>
  </si>
  <si>
    <t>征地工作未完成。</t>
  </si>
  <si>
    <r>
      <t>勐海县</t>
    </r>
    <r>
      <rPr>
        <sz val="10"/>
        <rFont val="Times New Roman"/>
        <family val="1"/>
      </rPr>
      <t>2020-2021</t>
    </r>
    <r>
      <rPr>
        <sz val="10"/>
        <rFont val="宋体"/>
        <family val="0"/>
      </rPr>
      <t>年保障性安居工程</t>
    </r>
    <r>
      <rPr>
        <sz val="10"/>
        <rFont val="Times New Roman"/>
        <family val="1"/>
      </rPr>
      <t>-</t>
    </r>
    <r>
      <rPr>
        <sz val="10"/>
        <rFont val="宋体"/>
        <family val="0"/>
      </rPr>
      <t>城镇老旧小区改造及配套基础设施建设项目</t>
    </r>
  </si>
  <si>
    <r>
      <rPr>
        <sz val="10"/>
        <rFont val="宋体"/>
        <family val="0"/>
      </rPr>
      <t>杨云辉</t>
    </r>
  </si>
  <si>
    <r>
      <rPr>
        <sz val="10"/>
        <rFont val="宋体"/>
        <family val="0"/>
      </rPr>
      <t>改扩建</t>
    </r>
  </si>
  <si>
    <r>
      <t>对</t>
    </r>
    <r>
      <rPr>
        <sz val="10"/>
        <rFont val="Times New Roman"/>
        <family val="1"/>
      </rPr>
      <t>27</t>
    </r>
    <r>
      <rPr>
        <sz val="10"/>
        <rFont val="宋体"/>
        <family val="0"/>
      </rPr>
      <t>个老旧小区及配套基础设施进行提升改造，改造面积</t>
    </r>
    <r>
      <rPr>
        <sz val="10"/>
        <rFont val="Times New Roman"/>
        <family val="1"/>
      </rPr>
      <t>14.6</t>
    </r>
    <r>
      <rPr>
        <sz val="10"/>
        <rFont val="宋体"/>
        <family val="0"/>
      </rPr>
      <t>万平方米。</t>
    </r>
  </si>
  <si>
    <t>2020.12</t>
  </si>
  <si>
    <r>
      <t>已完成：2020年度的17个老旧小区提升改造工程已完成。</t>
    </r>
    <r>
      <rPr>
        <sz val="10"/>
        <color indexed="30"/>
        <rFont val="宋体"/>
        <family val="0"/>
      </rPr>
      <t>正在开展：2021年度的10个老旧小区一标段正在开展招投标工作。</t>
    </r>
  </si>
  <si>
    <t>2020年县级财政只安排1500万元，导致工程推进较慢。</t>
  </si>
  <si>
    <r>
      <rPr>
        <b/>
        <sz val="10"/>
        <rFont val="宋体"/>
        <family val="0"/>
      </rPr>
      <t>七、能源（</t>
    </r>
    <r>
      <rPr>
        <b/>
        <sz val="10"/>
        <rFont val="Times New Roman"/>
        <family val="1"/>
      </rPr>
      <t>1</t>
    </r>
    <r>
      <rPr>
        <b/>
        <sz val="10"/>
        <rFont val="宋体"/>
        <family val="0"/>
      </rPr>
      <t>项）</t>
    </r>
  </si>
  <si>
    <r>
      <t>110</t>
    </r>
    <r>
      <rPr>
        <sz val="10"/>
        <rFont val="宋体"/>
        <family val="0"/>
      </rPr>
      <t>千伏象山输变电工程</t>
    </r>
  </si>
  <si>
    <r>
      <rPr>
        <sz val="10"/>
        <rFont val="宋体"/>
        <family val="0"/>
      </rPr>
      <t>供电局</t>
    </r>
  </si>
  <si>
    <r>
      <rPr>
        <sz val="10"/>
        <rFont val="宋体"/>
        <family val="0"/>
      </rPr>
      <t>李</t>
    </r>
    <r>
      <rPr>
        <sz val="10"/>
        <rFont val="Times New Roman"/>
        <family val="1"/>
      </rPr>
      <t xml:space="preserve">  </t>
    </r>
    <r>
      <rPr>
        <sz val="10"/>
        <rFont val="宋体"/>
        <family val="0"/>
      </rPr>
      <t>林</t>
    </r>
  </si>
  <si>
    <r>
      <rPr>
        <sz val="10"/>
        <rFont val="宋体"/>
        <family val="0"/>
      </rPr>
      <t>新建</t>
    </r>
    <r>
      <rPr>
        <sz val="10"/>
        <rFont val="Times New Roman"/>
        <family val="1"/>
      </rPr>
      <t>110</t>
    </r>
    <r>
      <rPr>
        <sz val="10"/>
        <rFont val="宋体"/>
        <family val="0"/>
      </rPr>
      <t>千伏</t>
    </r>
    <r>
      <rPr>
        <sz val="10"/>
        <rFont val="Times New Roman"/>
        <family val="1"/>
      </rPr>
      <t>2</t>
    </r>
    <r>
      <rPr>
        <sz val="10"/>
        <rFont val="宋体"/>
        <family val="0"/>
      </rPr>
      <t>回线路，线路总长</t>
    </r>
    <r>
      <rPr>
        <sz val="10"/>
        <rFont val="Times New Roman"/>
        <family val="1"/>
      </rPr>
      <t>65</t>
    </r>
    <r>
      <rPr>
        <sz val="10"/>
        <rFont val="宋体"/>
        <family val="0"/>
      </rPr>
      <t>千米、变电站一座。</t>
    </r>
  </si>
  <si>
    <r>
      <t>正在开展：前期可研工作已完成。</t>
    </r>
    <r>
      <rPr>
        <sz val="10"/>
        <color indexed="10"/>
        <rFont val="宋体"/>
        <family val="0"/>
      </rPr>
      <t>未完成：待县政府批复路径后开展下一</t>
    </r>
    <r>
      <rPr>
        <b/>
        <sz val="10"/>
        <color indexed="10"/>
        <rFont val="宋体"/>
        <family val="0"/>
      </rPr>
      <t>步</t>
    </r>
    <r>
      <rPr>
        <sz val="10"/>
        <color indexed="10"/>
        <rFont val="宋体"/>
        <family val="0"/>
      </rPr>
      <t>征地工作。</t>
    </r>
  </si>
  <si>
    <t>线路部分跨越大益茶禅世界项目地块，路径一直难以协调。</t>
  </si>
  <si>
    <r>
      <rPr>
        <b/>
        <sz val="10"/>
        <rFont val="宋体"/>
        <family val="0"/>
      </rPr>
      <t>八、工业（</t>
    </r>
    <r>
      <rPr>
        <b/>
        <sz val="10"/>
        <rFont val="Times New Roman"/>
        <family val="1"/>
      </rPr>
      <t>5</t>
    </r>
    <r>
      <rPr>
        <b/>
        <sz val="10"/>
        <rFont val="宋体"/>
        <family val="0"/>
      </rPr>
      <t>项）</t>
    </r>
  </si>
  <si>
    <t>勐海茶厂新区建设项目</t>
  </si>
  <si>
    <r>
      <rPr>
        <sz val="10"/>
        <rFont val="宋体"/>
        <family val="0"/>
      </rPr>
      <t>县科工信局</t>
    </r>
  </si>
  <si>
    <r>
      <rPr>
        <sz val="10"/>
        <rFont val="宋体"/>
        <family val="0"/>
      </rPr>
      <t>李建海</t>
    </r>
  </si>
  <si>
    <r>
      <rPr>
        <sz val="10"/>
        <rFont val="宋体"/>
        <family val="0"/>
      </rPr>
      <t>占地面积约</t>
    </r>
    <r>
      <rPr>
        <sz val="10"/>
        <rFont val="Times New Roman"/>
        <family val="1"/>
      </rPr>
      <t>228</t>
    </r>
    <r>
      <rPr>
        <sz val="10"/>
        <rFont val="宋体"/>
        <family val="0"/>
      </rPr>
      <t>亩，总建筑面积</t>
    </r>
    <r>
      <rPr>
        <sz val="10"/>
        <rFont val="Times New Roman"/>
        <family val="1"/>
      </rPr>
      <t>25</t>
    </r>
    <r>
      <rPr>
        <sz val="10"/>
        <rFont val="宋体"/>
        <family val="0"/>
      </rPr>
      <t>万平方米，分三期建设。</t>
    </r>
  </si>
  <si>
    <t>2021.07</t>
  </si>
  <si>
    <r>
      <t>已完成：新区项目建设方案已获集团审批；投资项目备案及建设环境影响登记，建设用地的三通一平工作和首期、二期规划许可证办理工作已完成；</t>
    </r>
    <r>
      <rPr>
        <sz val="10"/>
        <color indexed="30"/>
        <rFont val="宋体"/>
        <family val="0"/>
      </rPr>
      <t>正在开展：新区设计图纸由第三方负责审核中，正在测试桩基。</t>
    </r>
  </si>
  <si>
    <t>勐海工业园区中小企业孵化园建设项目</t>
  </si>
  <si>
    <r>
      <rPr>
        <sz val="10"/>
        <rFont val="宋体"/>
        <family val="0"/>
      </rPr>
      <t>工业园区管委会</t>
    </r>
  </si>
  <si>
    <t>宿俊海</t>
  </si>
  <si>
    <r>
      <t>该项目占地面积350</t>
    </r>
    <r>
      <rPr>
        <sz val="10"/>
        <rFont val="宋体"/>
        <family val="0"/>
      </rPr>
      <t>亩，建设</t>
    </r>
    <r>
      <rPr>
        <sz val="10"/>
        <rFont val="Times New Roman"/>
        <family val="1"/>
      </rPr>
      <t>25</t>
    </r>
    <r>
      <rPr>
        <sz val="10"/>
        <rFont val="宋体"/>
        <family val="0"/>
      </rPr>
      <t>万平方米标准厂房及相关配套设施。</t>
    </r>
  </si>
  <si>
    <r>
      <t>已完成：一期65亩征占林地手续及林木采伐许可已办理完成，项目专项债券评审工作已完成。</t>
    </r>
    <r>
      <rPr>
        <sz val="10"/>
        <color indexed="30"/>
        <rFont val="宋体"/>
        <family val="0"/>
      </rPr>
      <t>正在开展：正在清理65亩地上的杂木。</t>
    </r>
  </si>
  <si>
    <t>一是林地指标未落实；二是建设资金缺口较大。</t>
  </si>
  <si>
    <t>勐海合和昌茶业有限公司精制茶加工厂建设项目</t>
  </si>
  <si>
    <r>
      <rPr>
        <sz val="10"/>
        <rFont val="宋体"/>
        <family val="0"/>
      </rPr>
      <t>工业园区管委会
县科工信局</t>
    </r>
  </si>
  <si>
    <r>
      <rPr>
        <sz val="10"/>
        <rFont val="宋体"/>
        <family val="0"/>
      </rPr>
      <t>李建海
宿俊海</t>
    </r>
  </si>
  <si>
    <r>
      <rPr>
        <sz val="10"/>
        <rFont val="宋体"/>
        <family val="0"/>
      </rPr>
      <t>该项目总占地面积</t>
    </r>
    <r>
      <rPr>
        <sz val="10"/>
        <rFont val="Times New Roman"/>
        <family val="1"/>
      </rPr>
      <t>46620</t>
    </r>
    <r>
      <rPr>
        <sz val="10"/>
        <rFont val="宋体"/>
        <family val="0"/>
      </rPr>
      <t>平方米，总建筑面积</t>
    </r>
    <r>
      <rPr>
        <sz val="10"/>
        <rFont val="Times New Roman"/>
        <family val="1"/>
      </rPr>
      <t>8300</t>
    </r>
    <r>
      <rPr>
        <sz val="10"/>
        <rFont val="宋体"/>
        <family val="0"/>
      </rPr>
      <t>平方米。</t>
    </r>
  </si>
  <si>
    <t>正在开展：正在办理施工许可证。</t>
  </si>
  <si>
    <t>勐海顺轩茶业有限公司精制茶加工厂建设项目</t>
  </si>
  <si>
    <r>
      <rPr>
        <sz val="10"/>
        <rFont val="宋体"/>
        <family val="0"/>
      </rPr>
      <t>宿俊海</t>
    </r>
  </si>
  <si>
    <r>
      <rPr>
        <sz val="10"/>
        <rFont val="宋体"/>
        <family val="0"/>
      </rPr>
      <t>该项目占地面积</t>
    </r>
    <r>
      <rPr>
        <sz val="10"/>
        <rFont val="Times New Roman"/>
        <family val="1"/>
      </rPr>
      <t>60614</t>
    </r>
    <r>
      <rPr>
        <sz val="10"/>
        <rFont val="宋体"/>
        <family val="0"/>
      </rPr>
      <t>平方米，总建筑面积</t>
    </r>
    <r>
      <rPr>
        <sz val="10"/>
        <rFont val="Times New Roman"/>
        <family val="1"/>
      </rPr>
      <t>504885</t>
    </r>
    <r>
      <rPr>
        <sz val="10"/>
        <rFont val="宋体"/>
        <family val="0"/>
      </rPr>
      <t>平方米，主要建设厂房、仓库、办公用房、宿含以及相应的配套基础设施。</t>
    </r>
  </si>
  <si>
    <r>
      <t>已完成：环评备案、国土空间规划已完成。</t>
    </r>
    <r>
      <rPr>
        <sz val="10"/>
        <color indexed="30"/>
        <rFont val="宋体"/>
        <family val="0"/>
      </rPr>
      <t>正在开展：正在办理施工许可证。</t>
    </r>
  </si>
  <si>
    <t>勐海康悦茶业有限公司精制茶加工厂建设项目</t>
  </si>
  <si>
    <r>
      <rPr>
        <sz val="10"/>
        <rFont val="宋体"/>
        <family val="0"/>
      </rPr>
      <t>项目总占地面积</t>
    </r>
    <r>
      <rPr>
        <sz val="10"/>
        <rFont val="Times New Roman"/>
        <family val="1"/>
      </rPr>
      <t>57</t>
    </r>
    <r>
      <rPr>
        <sz val="10"/>
        <rFont val="宋体"/>
        <family val="0"/>
      </rPr>
      <t>亩，主要建设厂房、仓库、办公用房、宿含以及相应的配套基础设施。</t>
    </r>
  </si>
  <si>
    <t>正在开展：正在编制规划设计方案。</t>
  </si>
  <si>
    <t>勐海有顺茶业有限公司精制茶加工厂建设项目</t>
  </si>
  <si>
    <r>
      <rPr>
        <sz val="10"/>
        <rFont val="宋体"/>
        <family val="0"/>
      </rPr>
      <t>总用地面积为</t>
    </r>
    <r>
      <rPr>
        <sz val="10"/>
        <rFont val="Times New Roman"/>
        <family val="1"/>
      </rPr>
      <t>33330</t>
    </r>
    <r>
      <rPr>
        <sz val="10"/>
        <rFont val="宋体"/>
        <family val="0"/>
      </rPr>
      <t>平方米</t>
    </r>
    <r>
      <rPr>
        <sz val="10"/>
        <rFont val="Times New Roman"/>
        <family val="1"/>
      </rPr>
      <t xml:space="preserve">, </t>
    </r>
    <r>
      <rPr>
        <sz val="10"/>
        <rFont val="宋体"/>
        <family val="0"/>
      </rPr>
      <t>拟建建筑面积约</t>
    </r>
    <r>
      <rPr>
        <sz val="10"/>
        <rFont val="Times New Roman"/>
        <family val="1"/>
      </rPr>
      <t>50000平方米，项目包括生产车间、仓库、生产管理用房（位于生产车间内）、办公楼、宿舍、食堂及配套设备用房等。</t>
    </r>
  </si>
  <si>
    <r>
      <t>已完成：土地平整工作已完成。</t>
    </r>
    <r>
      <rPr>
        <sz val="10"/>
        <color indexed="30"/>
        <rFont val="宋体"/>
        <family val="0"/>
      </rPr>
      <t>正在开展：做桩基础工程。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</si>
</sst>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0"/>
      <name val="黑体"/>
      <family val="3"/>
    </font>
    <font>
      <sz val="10"/>
      <name val="Times New Roman"/>
      <family val="1"/>
    </font>
    <font>
      <b/>
      <sz val="10"/>
      <name val="Times New Roman"/>
      <family val="1"/>
    </font>
    <font>
      <sz val="12"/>
      <color indexed="8"/>
      <name val="宋体"/>
      <family val="0"/>
    </font>
    <font>
      <b/>
      <sz val="26"/>
      <name val="Times New Roman"/>
      <family val="1"/>
    </font>
    <font>
      <b/>
      <sz val="20"/>
      <name val="Times New Roman"/>
      <family val="1"/>
    </font>
    <font>
      <b/>
      <sz val="9"/>
      <name val="Times New Roman"/>
      <family val="1"/>
    </font>
    <font>
      <sz val="10"/>
      <name val="宋体"/>
      <family val="0"/>
    </font>
    <font>
      <sz val="10"/>
      <color indexed="8"/>
      <name val="宋体"/>
      <family val="0"/>
    </font>
    <font>
      <sz val="10"/>
      <color indexed="8"/>
      <name val="Times New Roman"/>
      <family val="1"/>
    </font>
    <font>
      <b/>
      <sz val="26"/>
      <color indexed="8"/>
      <name val="Times New Roman"/>
      <family val="1"/>
    </font>
    <font>
      <b/>
      <sz val="20"/>
      <color indexed="8"/>
      <name val="Times New Roman"/>
      <family val="1"/>
    </font>
    <font>
      <b/>
      <sz val="10"/>
      <color indexed="8"/>
      <name val="宋体"/>
      <family val="0"/>
    </font>
    <font>
      <b/>
      <sz val="10"/>
      <color indexed="8"/>
      <name val="Times New Roman"/>
      <family val="1"/>
    </font>
    <font>
      <sz val="10"/>
      <color indexed="30"/>
      <name val="宋体"/>
      <family val="0"/>
    </font>
    <font>
      <sz val="10"/>
      <color indexed="63"/>
      <name val="宋体"/>
      <family val="0"/>
    </font>
    <font>
      <sz val="10"/>
      <color indexed="63"/>
      <name val="Times New Roman"/>
      <family val="1"/>
    </font>
    <font>
      <sz val="11"/>
      <color indexed="9"/>
      <name val="宋体"/>
      <family val="0"/>
    </font>
    <font>
      <b/>
      <sz val="11"/>
      <color indexed="63"/>
      <name val="宋体"/>
      <family val="0"/>
    </font>
    <font>
      <sz val="11"/>
      <color indexed="16"/>
      <name val="宋体"/>
      <family val="0"/>
    </font>
    <font>
      <sz val="11"/>
      <color indexed="8"/>
      <name val="宋体"/>
      <family val="0"/>
    </font>
    <font>
      <b/>
      <sz val="11"/>
      <color indexed="53"/>
      <name val="宋体"/>
      <family val="0"/>
    </font>
    <font>
      <sz val="11"/>
      <color indexed="19"/>
      <name val="宋体"/>
      <family val="0"/>
    </font>
    <font>
      <sz val="11"/>
      <color indexed="62"/>
      <name val="宋体"/>
      <family val="0"/>
    </font>
    <font>
      <b/>
      <sz val="15"/>
      <color indexed="62"/>
      <name val="宋体"/>
      <family val="0"/>
    </font>
    <font>
      <b/>
      <sz val="13"/>
      <color indexed="62"/>
      <name val="宋体"/>
      <family val="0"/>
    </font>
    <font>
      <b/>
      <sz val="11"/>
      <color indexed="62"/>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sz val="11"/>
      <color indexed="53"/>
      <name val="宋体"/>
      <family val="0"/>
    </font>
    <font>
      <b/>
      <sz val="11"/>
      <color indexed="8"/>
      <name val="宋体"/>
      <family val="0"/>
    </font>
    <font>
      <sz val="11"/>
      <color indexed="17"/>
      <name val="宋体"/>
      <family val="0"/>
    </font>
    <font>
      <b/>
      <sz val="26"/>
      <name val="宋体"/>
      <family val="0"/>
    </font>
    <font>
      <b/>
      <sz val="26"/>
      <name val="方正小标宋简体"/>
      <family val="0"/>
    </font>
    <font>
      <b/>
      <sz val="10"/>
      <name val="黑体"/>
      <family val="3"/>
    </font>
    <font>
      <b/>
      <sz val="10"/>
      <color indexed="30"/>
      <name val="宋体"/>
      <family val="0"/>
    </font>
    <font>
      <b/>
      <sz val="10"/>
      <color indexed="10"/>
      <name val="宋体"/>
      <family val="0"/>
    </font>
    <font>
      <b/>
      <sz val="10"/>
      <name val="宋体"/>
      <family val="0"/>
    </font>
    <font>
      <sz val="10"/>
      <color indexed="10"/>
      <name val="宋体"/>
      <family val="0"/>
    </font>
    <font>
      <sz val="10"/>
      <color indexed="30"/>
      <name val="Times New Roman"/>
      <family val="1"/>
    </font>
    <font>
      <sz val="12"/>
      <color theme="1"/>
      <name val="宋体"/>
      <family val="0"/>
    </font>
    <font>
      <sz val="10"/>
      <color theme="1"/>
      <name val="宋体"/>
      <family val="0"/>
    </font>
    <font>
      <sz val="10"/>
      <color theme="1"/>
      <name val="Times New Roman"/>
      <family val="1"/>
    </font>
    <font>
      <b/>
      <sz val="26"/>
      <color theme="1"/>
      <name val="Times New Roman"/>
      <family val="1"/>
    </font>
    <font>
      <b/>
      <sz val="20"/>
      <color theme="1"/>
      <name val="Times New Roman"/>
      <family val="1"/>
    </font>
    <font>
      <b/>
      <sz val="10"/>
      <color theme="1"/>
      <name val="宋体"/>
      <family val="0"/>
    </font>
    <font>
      <b/>
      <sz val="10"/>
      <color theme="1"/>
      <name val="Times New Roman"/>
      <family val="1"/>
    </font>
    <font>
      <sz val="10"/>
      <color rgb="FF0070C0"/>
      <name val="宋体"/>
      <family val="0"/>
    </font>
    <font>
      <sz val="10"/>
      <color theme="9" tint="-0.4999699890613556"/>
      <name val="宋体"/>
      <family val="0"/>
    </font>
    <font>
      <sz val="10"/>
      <color theme="9" tint="-0.4999699890613556"/>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6" borderId="0" applyNumberFormat="0" applyBorder="0" applyAlignment="0" applyProtection="0"/>
    <xf numFmtId="0" fontId="27" fillId="0" borderId="5" applyNumberFormat="0" applyFill="0" applyAlignment="0" applyProtection="0"/>
    <xf numFmtId="0" fontId="18" fillId="6" borderId="0" applyNumberFormat="0" applyBorder="0" applyAlignment="0" applyProtection="0"/>
    <xf numFmtId="0" fontId="19" fillId="8" borderId="6" applyNumberFormat="0" applyAlignment="0" applyProtection="0"/>
    <xf numFmtId="0" fontId="22" fillId="8" borderId="1" applyNumberFormat="0" applyAlignment="0" applyProtection="0"/>
    <xf numFmtId="0" fontId="29" fillId="9" borderId="7" applyNumberFormat="0" applyAlignment="0" applyProtection="0"/>
    <xf numFmtId="0" fontId="21" fillId="2" borderId="0" applyNumberFormat="0" applyBorder="0" applyAlignment="0" applyProtection="0"/>
    <xf numFmtId="0" fontId="18" fillId="10"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4" borderId="0" applyNumberFormat="0" applyBorder="0" applyAlignment="0" applyProtection="0"/>
    <xf numFmtId="0" fontId="23" fillId="11" borderId="0" applyNumberFormat="0" applyBorder="0" applyAlignment="0" applyProtection="0"/>
    <xf numFmtId="0" fontId="21" fillId="12" borderId="0" applyNumberFormat="0" applyBorder="0" applyAlignment="0" applyProtection="0"/>
    <xf numFmtId="0" fontId="18" fillId="13"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21" fillId="14" borderId="0" applyNumberFormat="0" applyBorder="0" applyAlignment="0" applyProtection="0"/>
    <xf numFmtId="0" fontId="21" fillId="6" borderId="0" applyNumberFormat="0" applyBorder="0" applyAlignment="0" applyProtection="0"/>
    <xf numFmtId="0" fontId="18" fillId="16" borderId="0" applyNumberFormat="0" applyBorder="0" applyAlignment="0" applyProtection="0"/>
    <xf numFmtId="0" fontId="21"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21" fillId="3" borderId="0" applyNumberFormat="0" applyBorder="0" applyAlignment="0" applyProtection="0"/>
    <xf numFmtId="0" fontId="18" fillId="3" borderId="0" applyNumberFormat="0" applyBorder="0" applyAlignment="0" applyProtection="0"/>
  </cellStyleXfs>
  <cellXfs count="51">
    <xf numFmtId="0" fontId="0" fillId="0" borderId="0" xfId="0"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protection/>
    </xf>
    <xf numFmtId="0" fontId="45" fillId="0" borderId="0" xfId="0" applyFont="1" applyFill="1" applyAlignment="1" applyProtection="1">
      <alignment horizontal="center" vertical="center"/>
      <protection/>
    </xf>
    <xf numFmtId="0" fontId="45" fillId="0" borderId="0" xfId="0" applyFont="1" applyFill="1" applyAlignment="1" applyProtection="1">
      <alignment horizontal="justify" vertical="center"/>
      <protection/>
    </xf>
    <xf numFmtId="0" fontId="0" fillId="0" borderId="0" xfId="0" applyFont="1" applyFill="1" applyAlignment="1" applyProtection="1">
      <alignment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justify" vertical="center" wrapText="1"/>
      <protection/>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horizontal="justify" vertical="center" wrapText="1"/>
      <protection/>
    </xf>
    <xf numFmtId="0" fontId="3"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horizontal="left" vertical="center" wrapText="1"/>
      <protection/>
    </xf>
    <xf numFmtId="0" fontId="46" fillId="0" borderId="10" xfId="0" applyFont="1" applyFill="1" applyBorder="1" applyAlignment="1" applyProtection="1">
      <alignment horizontal="left" vertical="center" wrapText="1"/>
      <protection/>
    </xf>
    <xf numFmtId="0" fontId="47" fillId="0" borderId="10" xfId="0" applyFont="1" applyFill="1" applyBorder="1" applyAlignment="1" applyProtection="1">
      <alignment horizontal="center" vertical="center" wrapText="1"/>
      <protection/>
    </xf>
    <xf numFmtId="0" fontId="2" fillId="0" borderId="0" xfId="0" applyFont="1" applyFill="1" applyAlignment="1">
      <alignment horizontal="justify" vertical="center"/>
    </xf>
    <xf numFmtId="0" fontId="8" fillId="0" borderId="10" xfId="0" applyFont="1" applyFill="1" applyBorder="1" applyAlignment="1" applyProtection="1">
      <alignment horizontal="left" vertical="center" wrapText="1"/>
      <protection/>
    </xf>
    <xf numFmtId="0" fontId="48" fillId="0" borderId="0" xfId="0" applyFont="1" applyFill="1" applyAlignment="1" applyProtection="1">
      <alignment horizontal="center" vertical="center" wrapText="1"/>
      <protection/>
    </xf>
    <xf numFmtId="0" fontId="48" fillId="0" borderId="0" xfId="0" applyFont="1" applyFill="1" applyAlignment="1" applyProtection="1">
      <alignment horizontal="justify" vertical="center" wrapText="1"/>
      <protection/>
    </xf>
    <xf numFmtId="0" fontId="6" fillId="0" borderId="0" xfId="0" applyFont="1" applyFill="1" applyAlignment="1" applyProtection="1">
      <alignment horizontal="right" vertical="center" wrapText="1"/>
      <protection/>
    </xf>
    <xf numFmtId="0" fontId="49" fillId="0" borderId="0" xfId="0" applyFont="1" applyFill="1" applyAlignment="1" applyProtection="1">
      <alignment horizontal="right" vertical="center" wrapText="1"/>
      <protection/>
    </xf>
    <xf numFmtId="0" fontId="49" fillId="0" borderId="0" xfId="0" applyFont="1" applyFill="1" applyAlignment="1" applyProtection="1">
      <alignment horizontal="justify" vertical="center" wrapText="1"/>
      <protection/>
    </xf>
    <xf numFmtId="0" fontId="50" fillId="0"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51" fillId="0" borderId="10" xfId="0" applyFont="1" applyFill="1" applyBorder="1" applyAlignment="1" applyProtection="1">
      <alignment horizontal="justify"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justify" vertical="center" wrapText="1"/>
      <protection/>
    </xf>
    <xf numFmtId="0" fontId="52" fillId="0" borderId="10" xfId="0" applyNumberFormat="1" applyFont="1" applyFill="1" applyBorder="1" applyAlignment="1" applyProtection="1">
      <alignment horizontal="justify" vertical="center" wrapText="1"/>
      <protection/>
    </xf>
    <xf numFmtId="0" fontId="47"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0" fontId="52" fillId="0" borderId="10" xfId="0" applyFont="1" applyFill="1" applyBorder="1" applyAlignment="1" applyProtection="1">
      <alignment horizontal="justify" vertical="center" wrapText="1"/>
      <protection/>
    </xf>
    <xf numFmtId="0" fontId="46" fillId="0" borderId="10" xfId="0" applyFont="1" applyFill="1" applyBorder="1" applyAlignment="1" applyProtection="1">
      <alignment horizontal="justify" vertical="center" wrapText="1"/>
      <protection/>
    </xf>
    <xf numFmtId="49" fontId="47" fillId="0" borderId="10" xfId="0" applyNumberFormat="1"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justify" vertical="center" wrapText="1"/>
      <protection/>
    </xf>
    <xf numFmtId="0" fontId="54"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center" vertical="center"/>
      <protection/>
    </xf>
    <xf numFmtId="0" fontId="45" fillId="0" borderId="0" xfId="0" applyFont="1" applyFill="1" applyBorder="1" applyAlignment="1" applyProtection="1">
      <alignment horizontal="justify"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8"/>
  <sheetViews>
    <sheetView tabSelected="1" zoomScaleSheetLayoutView="133" workbookViewId="0" topLeftCell="F1">
      <pane ySplit="4" topLeftCell="A5" activePane="bottomLeft" state="frozen"/>
      <selection pane="bottomLeft" activeCell="N8" sqref="N8"/>
    </sheetView>
  </sheetViews>
  <sheetFormatPr defaultColWidth="9.00390625" defaultRowHeight="14.25"/>
  <cols>
    <col min="1" max="1" width="3.75390625" style="5" customWidth="1"/>
    <col min="2" max="2" width="26.375" style="5" customWidth="1"/>
    <col min="3" max="3" width="5.75390625" style="5" customWidth="1"/>
    <col min="4" max="4" width="14.375" style="5" customWidth="1"/>
    <col min="5" max="5" width="7.50390625" style="5" customWidth="1"/>
    <col min="6" max="6" width="5.125" style="5" customWidth="1"/>
    <col min="7" max="7" width="35.625" style="6" customWidth="1"/>
    <col min="8" max="8" width="11.125" style="5" customWidth="1"/>
    <col min="9" max="9" width="8.375" style="5" customWidth="1"/>
    <col min="10" max="10" width="8.125" style="5" customWidth="1"/>
    <col min="11" max="11" width="10.625" style="5" customWidth="1"/>
    <col min="12" max="12" width="9.75390625" style="5" customWidth="1"/>
    <col min="13" max="13" width="7.375" style="7" customWidth="1"/>
    <col min="14" max="14" width="36.375" style="8" customWidth="1"/>
    <col min="15" max="15" width="26.75390625" style="8" customWidth="1"/>
    <col min="16" max="16" width="8.625" style="5" customWidth="1"/>
    <col min="17" max="17" width="23.00390625" style="9" customWidth="1"/>
    <col min="18" max="16384" width="9.00390625" style="9" customWidth="1"/>
  </cols>
  <sheetData>
    <row r="1" ht="14.25">
      <c r="B1" s="6" t="s">
        <v>0</v>
      </c>
    </row>
    <row r="2" spans="1:16" ht="44.25" customHeight="1">
      <c r="A2" s="10" t="s">
        <v>1</v>
      </c>
      <c r="B2" s="10"/>
      <c r="C2" s="10"/>
      <c r="D2" s="10"/>
      <c r="E2" s="10"/>
      <c r="F2" s="10"/>
      <c r="G2" s="11"/>
      <c r="H2" s="10"/>
      <c r="I2" s="10"/>
      <c r="J2" s="10"/>
      <c r="K2" s="10"/>
      <c r="L2" s="10"/>
      <c r="M2" s="25"/>
      <c r="N2" s="26"/>
      <c r="O2" s="26"/>
      <c r="P2" s="11"/>
    </row>
    <row r="3" spans="1:16" ht="25.5">
      <c r="A3" s="12"/>
      <c r="B3" s="12"/>
      <c r="C3" s="12"/>
      <c r="D3" s="12"/>
      <c r="E3" s="12"/>
      <c r="F3" s="12"/>
      <c r="G3" s="13"/>
      <c r="H3" s="12"/>
      <c r="I3" s="12"/>
      <c r="J3" s="12"/>
      <c r="K3" s="12"/>
      <c r="L3" s="27" t="s">
        <v>2</v>
      </c>
      <c r="M3" s="28"/>
      <c r="N3" s="29"/>
      <c r="O3" s="29"/>
      <c r="P3" s="27"/>
    </row>
    <row r="4" spans="1:16" s="1" customFormat="1" ht="93" customHeight="1">
      <c r="A4" s="14" t="s">
        <v>3</v>
      </c>
      <c r="B4" s="14" t="s">
        <v>4</v>
      </c>
      <c r="C4" s="14" t="s">
        <v>5</v>
      </c>
      <c r="D4" s="14" t="s">
        <v>6</v>
      </c>
      <c r="E4" s="15" t="s">
        <v>7</v>
      </c>
      <c r="F4" s="14" t="s">
        <v>8</v>
      </c>
      <c r="G4" s="14" t="s">
        <v>9</v>
      </c>
      <c r="H4" s="14" t="s">
        <v>10</v>
      </c>
      <c r="I4" s="14" t="s">
        <v>11</v>
      </c>
      <c r="J4" s="14" t="s">
        <v>12</v>
      </c>
      <c r="K4" s="14" t="s">
        <v>13</v>
      </c>
      <c r="L4" s="14" t="s">
        <v>14</v>
      </c>
      <c r="M4" s="30" t="s">
        <v>15</v>
      </c>
      <c r="N4" s="30" t="s">
        <v>16</v>
      </c>
      <c r="O4" s="30" t="s">
        <v>17</v>
      </c>
      <c r="P4" s="14" t="s">
        <v>18</v>
      </c>
    </row>
    <row r="5" spans="1:16" s="1" customFormat="1" ht="23.25" customHeight="1">
      <c r="A5" s="16"/>
      <c r="B5" s="14" t="s">
        <v>19</v>
      </c>
      <c r="C5" s="16"/>
      <c r="D5" s="16"/>
      <c r="E5" s="16"/>
      <c r="F5" s="16"/>
      <c r="G5" s="16"/>
      <c r="H5" s="16"/>
      <c r="I5" s="16"/>
      <c r="J5" s="16"/>
      <c r="K5" s="14">
        <f aca="true" t="shared" si="0" ref="K5:M5">K6+K9+K12+K14+K17+K21+K25+K27</f>
        <v>2230316</v>
      </c>
      <c r="L5" s="14">
        <f t="shared" si="0"/>
        <v>327100</v>
      </c>
      <c r="M5" s="31">
        <f t="shared" si="0"/>
        <v>62940</v>
      </c>
      <c r="N5" s="32"/>
      <c r="O5" s="32"/>
      <c r="P5" s="16"/>
    </row>
    <row r="6" spans="1:16" s="1" customFormat="1" ht="12.75">
      <c r="A6" s="16"/>
      <c r="B6" s="14" t="s">
        <v>20</v>
      </c>
      <c r="C6" s="16"/>
      <c r="D6" s="16"/>
      <c r="E6" s="16"/>
      <c r="F6" s="16"/>
      <c r="G6" s="16"/>
      <c r="H6" s="16"/>
      <c r="I6" s="16"/>
      <c r="J6" s="16"/>
      <c r="K6" s="14">
        <f aca="true" t="shared" si="1" ref="K6:M6">SUM(K7:K8)</f>
        <v>1515400</v>
      </c>
      <c r="L6" s="14">
        <f t="shared" si="1"/>
        <v>150000</v>
      </c>
      <c r="M6" s="31">
        <f t="shared" si="1"/>
        <v>44000</v>
      </c>
      <c r="N6" s="32"/>
      <c r="O6" s="32"/>
      <c r="P6" s="16"/>
    </row>
    <row r="7" spans="1:16" s="2" customFormat="1" ht="168" customHeight="1">
      <c r="A7" s="16">
        <v>1</v>
      </c>
      <c r="B7" s="17" t="s">
        <v>21</v>
      </c>
      <c r="C7" s="16" t="s">
        <v>22</v>
      </c>
      <c r="D7" s="16" t="s">
        <v>23</v>
      </c>
      <c r="E7" s="16" t="s">
        <v>24</v>
      </c>
      <c r="F7" s="16" t="s">
        <v>25</v>
      </c>
      <c r="G7" s="18" t="s">
        <v>26</v>
      </c>
      <c r="H7" s="16" t="s">
        <v>27</v>
      </c>
      <c r="I7" s="33" t="s">
        <v>28</v>
      </c>
      <c r="J7" s="33" t="s">
        <v>29</v>
      </c>
      <c r="K7" s="34">
        <v>761800</v>
      </c>
      <c r="L7" s="16">
        <v>100000</v>
      </c>
      <c r="M7" s="22">
        <v>44000</v>
      </c>
      <c r="N7" s="35" t="s">
        <v>30</v>
      </c>
      <c r="O7" s="35"/>
      <c r="P7" s="17" t="s">
        <v>31</v>
      </c>
    </row>
    <row r="8" spans="1:16" s="2" customFormat="1" ht="61.5" customHeight="1">
      <c r="A8" s="16">
        <v>2</v>
      </c>
      <c r="B8" s="17" t="s">
        <v>32</v>
      </c>
      <c r="C8" s="16" t="s">
        <v>33</v>
      </c>
      <c r="D8" s="16" t="s">
        <v>23</v>
      </c>
      <c r="E8" s="16" t="s">
        <v>34</v>
      </c>
      <c r="F8" s="16" t="s">
        <v>25</v>
      </c>
      <c r="G8" s="18" t="s">
        <v>35</v>
      </c>
      <c r="H8" s="16" t="s">
        <v>36</v>
      </c>
      <c r="I8" s="33" t="s">
        <v>37</v>
      </c>
      <c r="J8" s="33" t="s">
        <v>38</v>
      </c>
      <c r="K8" s="34">
        <v>753600</v>
      </c>
      <c r="L8" s="16">
        <v>50000</v>
      </c>
      <c r="M8" s="22">
        <v>0</v>
      </c>
      <c r="N8" s="36" t="s">
        <v>39</v>
      </c>
      <c r="O8" s="35"/>
      <c r="P8" s="16"/>
    </row>
    <row r="9" spans="1:16" s="2" customFormat="1" ht="12.75">
      <c r="A9" s="16"/>
      <c r="B9" s="14" t="s">
        <v>40</v>
      </c>
      <c r="C9" s="16"/>
      <c r="D9" s="16"/>
      <c r="E9" s="16"/>
      <c r="F9" s="16"/>
      <c r="G9" s="19"/>
      <c r="H9" s="16"/>
      <c r="I9" s="16"/>
      <c r="J9" s="16"/>
      <c r="K9" s="14">
        <f aca="true" t="shared" si="2" ref="K9:M9">SUM(K10:K11)</f>
        <v>68246</v>
      </c>
      <c r="L9" s="14">
        <f t="shared" si="2"/>
        <v>7000</v>
      </c>
      <c r="M9" s="31">
        <f t="shared" si="2"/>
        <v>3100</v>
      </c>
      <c r="N9" s="32"/>
      <c r="O9" s="32"/>
      <c r="P9" s="16"/>
    </row>
    <row r="10" spans="1:16" s="2" customFormat="1" ht="30" customHeight="1">
      <c r="A10" s="16">
        <v>3</v>
      </c>
      <c r="B10" s="16" t="s">
        <v>41</v>
      </c>
      <c r="C10" s="16" t="s">
        <v>42</v>
      </c>
      <c r="D10" s="16" t="s">
        <v>43</v>
      </c>
      <c r="E10" s="16" t="s">
        <v>44</v>
      </c>
      <c r="F10" s="16" t="s">
        <v>25</v>
      </c>
      <c r="G10" s="18" t="s">
        <v>45</v>
      </c>
      <c r="H10" s="16" t="s">
        <v>46</v>
      </c>
      <c r="I10" s="33" t="s">
        <v>47</v>
      </c>
      <c r="J10" s="33" t="s">
        <v>48</v>
      </c>
      <c r="K10" s="34">
        <v>18446</v>
      </c>
      <c r="L10" s="16">
        <v>5000</v>
      </c>
      <c r="M10" s="37">
        <v>3100</v>
      </c>
      <c r="N10" s="35" t="s">
        <v>49</v>
      </c>
      <c r="O10" s="35" t="s">
        <v>50</v>
      </c>
      <c r="P10" s="16" t="s">
        <v>51</v>
      </c>
    </row>
    <row r="11" spans="1:16" s="2" customFormat="1" ht="24.75">
      <c r="A11" s="16">
        <v>4</v>
      </c>
      <c r="B11" s="17" t="s">
        <v>52</v>
      </c>
      <c r="C11" s="16" t="s">
        <v>42</v>
      </c>
      <c r="D11" s="16" t="s">
        <v>53</v>
      </c>
      <c r="E11" s="16" t="s">
        <v>44</v>
      </c>
      <c r="F11" s="16" t="s">
        <v>54</v>
      </c>
      <c r="G11" s="18" t="s">
        <v>55</v>
      </c>
      <c r="H11" s="16" t="s">
        <v>56</v>
      </c>
      <c r="I11" s="33" t="s">
        <v>57</v>
      </c>
      <c r="J11" s="33" t="s">
        <v>58</v>
      </c>
      <c r="K11" s="34">
        <v>49800</v>
      </c>
      <c r="L11" s="16">
        <v>2000</v>
      </c>
      <c r="M11" s="37">
        <v>0</v>
      </c>
      <c r="N11" s="36" t="s">
        <v>59</v>
      </c>
      <c r="O11" s="35"/>
      <c r="P11" s="16"/>
    </row>
    <row r="12" spans="1:16" s="3" customFormat="1" ht="12.75">
      <c r="A12" s="14"/>
      <c r="B12" s="14" t="s">
        <v>60</v>
      </c>
      <c r="C12" s="14"/>
      <c r="D12" s="14"/>
      <c r="E12" s="14"/>
      <c r="F12" s="14"/>
      <c r="G12" s="20"/>
      <c r="H12" s="14"/>
      <c r="I12" s="38"/>
      <c r="J12" s="38"/>
      <c r="K12" s="39">
        <f aca="true" t="shared" si="3" ref="K12:M12">K13</f>
        <v>7800</v>
      </c>
      <c r="L12" s="39">
        <f t="shared" si="3"/>
        <v>4000</v>
      </c>
      <c r="M12" s="40">
        <f t="shared" si="3"/>
        <v>0</v>
      </c>
      <c r="N12" s="32"/>
      <c r="O12" s="32"/>
      <c r="P12" s="14"/>
    </row>
    <row r="13" spans="1:16" s="2" customFormat="1" ht="36">
      <c r="A13" s="16">
        <v>5</v>
      </c>
      <c r="B13" s="17" t="s">
        <v>61</v>
      </c>
      <c r="C13" s="16" t="s">
        <v>42</v>
      </c>
      <c r="D13" s="16" t="s">
        <v>62</v>
      </c>
      <c r="E13" s="16" t="s">
        <v>63</v>
      </c>
      <c r="F13" s="16" t="s">
        <v>54</v>
      </c>
      <c r="G13" s="18" t="s">
        <v>64</v>
      </c>
      <c r="H13" s="16" t="s">
        <v>65</v>
      </c>
      <c r="I13" s="16">
        <v>2021.04</v>
      </c>
      <c r="J13" s="16">
        <v>2022.12</v>
      </c>
      <c r="K13" s="16">
        <v>7800</v>
      </c>
      <c r="L13" s="16">
        <v>4000</v>
      </c>
      <c r="M13" s="22">
        <v>0</v>
      </c>
      <c r="N13" s="41" t="s">
        <v>66</v>
      </c>
      <c r="O13" s="42" t="s">
        <v>67</v>
      </c>
      <c r="P13" s="16"/>
    </row>
    <row r="14" spans="1:16" s="2" customFormat="1" ht="13.5" customHeight="1">
      <c r="A14" s="16"/>
      <c r="B14" s="14" t="s">
        <v>68</v>
      </c>
      <c r="C14" s="16"/>
      <c r="D14" s="16"/>
      <c r="E14" s="16"/>
      <c r="F14" s="16"/>
      <c r="G14" s="19"/>
      <c r="H14" s="16"/>
      <c r="I14" s="16"/>
      <c r="J14" s="16"/>
      <c r="K14" s="14">
        <f aca="true" t="shared" si="4" ref="K14:M14">SUM(K15:K16)</f>
        <v>40100</v>
      </c>
      <c r="L14" s="14">
        <f t="shared" si="4"/>
        <v>20100</v>
      </c>
      <c r="M14" s="31">
        <f t="shared" si="4"/>
        <v>2015</v>
      </c>
      <c r="N14" s="32"/>
      <c r="O14" s="32"/>
      <c r="P14" s="16"/>
    </row>
    <row r="15" spans="1:17" s="2" customFormat="1" ht="40.5" customHeight="1">
      <c r="A15" s="16">
        <v>6</v>
      </c>
      <c r="B15" s="17" t="s">
        <v>69</v>
      </c>
      <c r="C15" s="16" t="s">
        <v>70</v>
      </c>
      <c r="D15" s="16" t="s">
        <v>71</v>
      </c>
      <c r="E15" s="16" t="s">
        <v>72</v>
      </c>
      <c r="F15" s="16" t="s">
        <v>25</v>
      </c>
      <c r="G15" s="21" t="s">
        <v>73</v>
      </c>
      <c r="H15" s="22" t="s">
        <v>74</v>
      </c>
      <c r="I15" s="43" t="s">
        <v>47</v>
      </c>
      <c r="J15" s="43" t="s">
        <v>75</v>
      </c>
      <c r="K15" s="37">
        <v>30000</v>
      </c>
      <c r="L15" s="22">
        <v>10000</v>
      </c>
      <c r="M15" s="22">
        <v>253</v>
      </c>
      <c r="N15" s="42" t="s">
        <v>76</v>
      </c>
      <c r="O15" s="42" t="s">
        <v>77</v>
      </c>
      <c r="P15" s="44" t="s">
        <v>31</v>
      </c>
      <c r="Q15" s="46"/>
    </row>
    <row r="16" spans="1:16" s="2" customFormat="1" ht="40.5" customHeight="1">
      <c r="A16" s="16">
        <v>7</v>
      </c>
      <c r="B16" s="17" t="s">
        <v>78</v>
      </c>
      <c r="C16" s="16" t="s">
        <v>70</v>
      </c>
      <c r="D16" s="16" t="s">
        <v>71</v>
      </c>
      <c r="E16" s="16" t="s">
        <v>72</v>
      </c>
      <c r="F16" s="16" t="s">
        <v>25</v>
      </c>
      <c r="G16" s="23" t="s">
        <v>79</v>
      </c>
      <c r="H16" s="16" t="s">
        <v>80</v>
      </c>
      <c r="I16" s="33" t="s">
        <v>81</v>
      </c>
      <c r="J16" s="33" t="s">
        <v>82</v>
      </c>
      <c r="K16" s="34">
        <v>10100</v>
      </c>
      <c r="L16" s="16">
        <v>10100</v>
      </c>
      <c r="M16" s="22">
        <v>1762</v>
      </c>
      <c r="N16" s="41" t="s">
        <v>83</v>
      </c>
      <c r="O16" s="42"/>
      <c r="P16" s="17" t="s">
        <v>31</v>
      </c>
    </row>
    <row r="17" spans="1:16" s="2" customFormat="1" ht="16.5" customHeight="1">
      <c r="A17" s="16"/>
      <c r="B17" s="14" t="s">
        <v>84</v>
      </c>
      <c r="C17" s="16"/>
      <c r="D17" s="16"/>
      <c r="E17" s="16"/>
      <c r="F17" s="16"/>
      <c r="G17" s="19"/>
      <c r="H17" s="16"/>
      <c r="I17" s="16"/>
      <c r="J17" s="16"/>
      <c r="K17" s="14">
        <f aca="true" t="shared" si="5" ref="K17:M17">SUM(K18:K20)</f>
        <v>189000</v>
      </c>
      <c r="L17" s="14">
        <f t="shared" si="5"/>
        <v>63000</v>
      </c>
      <c r="M17" s="31">
        <f t="shared" si="5"/>
        <v>8800</v>
      </c>
      <c r="N17" s="32"/>
      <c r="O17" s="32"/>
      <c r="P17" s="16"/>
    </row>
    <row r="18" spans="1:16" s="2" customFormat="1" ht="48">
      <c r="A18" s="16">
        <v>8</v>
      </c>
      <c r="B18" s="17" t="s">
        <v>85</v>
      </c>
      <c r="C18" s="16" t="s">
        <v>86</v>
      </c>
      <c r="D18" s="16" t="s">
        <v>87</v>
      </c>
      <c r="E18" s="16" t="s">
        <v>88</v>
      </c>
      <c r="F18" s="16" t="s">
        <v>25</v>
      </c>
      <c r="G18" s="18" t="s">
        <v>89</v>
      </c>
      <c r="H18" s="16" t="s">
        <v>90</v>
      </c>
      <c r="I18" s="33" t="s">
        <v>91</v>
      </c>
      <c r="J18" s="33" t="s">
        <v>92</v>
      </c>
      <c r="K18" s="34">
        <v>120000</v>
      </c>
      <c r="L18" s="16">
        <v>30000</v>
      </c>
      <c r="M18" s="22">
        <v>200</v>
      </c>
      <c r="N18" s="41" t="s">
        <v>93</v>
      </c>
      <c r="O18" s="42" t="s">
        <v>94</v>
      </c>
      <c r="P18" s="17"/>
    </row>
    <row r="19" spans="1:16" s="2" customFormat="1" ht="45" customHeight="1">
      <c r="A19" s="16">
        <v>9</v>
      </c>
      <c r="B19" s="17" t="s">
        <v>95</v>
      </c>
      <c r="C19" s="16" t="s">
        <v>42</v>
      </c>
      <c r="D19" s="16" t="s">
        <v>96</v>
      </c>
      <c r="E19" s="16" t="s">
        <v>97</v>
      </c>
      <c r="F19" s="16" t="s">
        <v>25</v>
      </c>
      <c r="G19" s="18" t="s">
        <v>98</v>
      </c>
      <c r="H19" s="16" t="s">
        <v>74</v>
      </c>
      <c r="I19" s="33" t="s">
        <v>47</v>
      </c>
      <c r="J19" s="33" t="s">
        <v>75</v>
      </c>
      <c r="K19" s="34">
        <v>34000</v>
      </c>
      <c r="L19" s="16">
        <v>13000</v>
      </c>
      <c r="M19" s="22">
        <v>6100</v>
      </c>
      <c r="N19" s="42" t="s">
        <v>99</v>
      </c>
      <c r="O19" s="42" t="s">
        <v>100</v>
      </c>
      <c r="P19" s="16" t="s">
        <v>51</v>
      </c>
    </row>
    <row r="20" spans="1:16" s="2" customFormat="1" ht="57" customHeight="1">
      <c r="A20" s="16">
        <v>10</v>
      </c>
      <c r="B20" s="17" t="s">
        <v>101</v>
      </c>
      <c r="C20" s="16" t="s">
        <v>86</v>
      </c>
      <c r="D20" s="16" t="s">
        <v>87</v>
      </c>
      <c r="E20" s="16" t="s">
        <v>88</v>
      </c>
      <c r="F20" s="16" t="s">
        <v>25</v>
      </c>
      <c r="G20" s="18" t="s">
        <v>102</v>
      </c>
      <c r="H20" s="16" t="s">
        <v>65</v>
      </c>
      <c r="I20" s="33" t="s">
        <v>103</v>
      </c>
      <c r="J20" s="33" t="s">
        <v>29</v>
      </c>
      <c r="K20" s="34">
        <v>35000</v>
      </c>
      <c r="L20" s="16">
        <v>20000</v>
      </c>
      <c r="M20" s="22">
        <v>2500</v>
      </c>
      <c r="N20" s="41" t="s">
        <v>104</v>
      </c>
      <c r="O20" s="42"/>
      <c r="P20" s="16" t="s">
        <v>51</v>
      </c>
    </row>
    <row r="21" spans="1:16" s="2" customFormat="1" ht="18" customHeight="1">
      <c r="A21" s="16"/>
      <c r="B21" s="14" t="s">
        <v>105</v>
      </c>
      <c r="C21" s="16"/>
      <c r="D21" s="16"/>
      <c r="E21" s="16"/>
      <c r="F21" s="16"/>
      <c r="G21" s="19"/>
      <c r="H21" s="16"/>
      <c r="I21" s="16"/>
      <c r="J21" s="16"/>
      <c r="K21" s="14">
        <f aca="true" t="shared" si="6" ref="K21:M21">SUM(K22:K24)</f>
        <v>187822</v>
      </c>
      <c r="L21" s="14">
        <f t="shared" si="6"/>
        <v>17000</v>
      </c>
      <c r="M21" s="31">
        <f t="shared" si="6"/>
        <v>4649</v>
      </c>
      <c r="N21" s="32"/>
      <c r="O21" s="32"/>
      <c r="P21" s="16"/>
    </row>
    <row r="22" spans="1:16" s="2" customFormat="1" ht="93" customHeight="1">
      <c r="A22" s="16">
        <v>11</v>
      </c>
      <c r="B22" s="17" t="s">
        <v>106</v>
      </c>
      <c r="C22" s="16" t="s">
        <v>42</v>
      </c>
      <c r="D22" s="16" t="s">
        <v>107</v>
      </c>
      <c r="E22" s="16" t="s">
        <v>108</v>
      </c>
      <c r="F22" s="16" t="s">
        <v>25</v>
      </c>
      <c r="G22" s="18" t="s">
        <v>109</v>
      </c>
      <c r="H22" s="16" t="s">
        <v>65</v>
      </c>
      <c r="I22" s="33" t="s">
        <v>110</v>
      </c>
      <c r="J22" s="33" t="s">
        <v>29</v>
      </c>
      <c r="K22" s="34">
        <v>35700</v>
      </c>
      <c r="L22" s="16">
        <v>10000</v>
      </c>
      <c r="M22" s="22">
        <v>0</v>
      </c>
      <c r="N22" s="42" t="s">
        <v>111</v>
      </c>
      <c r="O22" s="42"/>
      <c r="P22" s="16"/>
    </row>
    <row r="23" spans="1:16" s="2" customFormat="1" ht="117" customHeight="1">
      <c r="A23" s="16">
        <v>12</v>
      </c>
      <c r="B23" s="17" t="s">
        <v>112</v>
      </c>
      <c r="C23" s="16" t="s">
        <v>42</v>
      </c>
      <c r="D23" s="16" t="s">
        <v>113</v>
      </c>
      <c r="E23" s="16" t="s">
        <v>44</v>
      </c>
      <c r="F23" s="16" t="s">
        <v>25</v>
      </c>
      <c r="G23" s="18" t="s">
        <v>114</v>
      </c>
      <c r="H23" s="16" t="s">
        <v>115</v>
      </c>
      <c r="I23" s="33" t="s">
        <v>116</v>
      </c>
      <c r="J23" s="33" t="s">
        <v>117</v>
      </c>
      <c r="K23" s="34">
        <v>140820</v>
      </c>
      <c r="L23" s="16">
        <v>2000</v>
      </c>
      <c r="M23" s="22">
        <v>0</v>
      </c>
      <c r="N23" s="42" t="s">
        <v>118</v>
      </c>
      <c r="O23" s="42" t="s">
        <v>119</v>
      </c>
      <c r="P23" s="16"/>
    </row>
    <row r="24" spans="1:16" s="2" customFormat="1" ht="121.5" customHeight="1">
      <c r="A24" s="16">
        <v>13</v>
      </c>
      <c r="B24" s="17" t="s">
        <v>120</v>
      </c>
      <c r="C24" s="16" t="s">
        <v>42</v>
      </c>
      <c r="D24" s="16" t="s">
        <v>96</v>
      </c>
      <c r="E24" s="16" t="s">
        <v>121</v>
      </c>
      <c r="F24" s="16" t="s">
        <v>122</v>
      </c>
      <c r="G24" s="24" t="s">
        <v>123</v>
      </c>
      <c r="H24" s="16" t="s">
        <v>80</v>
      </c>
      <c r="I24" s="33" t="s">
        <v>124</v>
      </c>
      <c r="J24" s="33" t="s">
        <v>75</v>
      </c>
      <c r="K24" s="34">
        <v>11302</v>
      </c>
      <c r="L24" s="16">
        <v>5000</v>
      </c>
      <c r="M24" s="22">
        <v>4649</v>
      </c>
      <c r="N24" s="42" t="s">
        <v>125</v>
      </c>
      <c r="O24" s="42" t="s">
        <v>126</v>
      </c>
      <c r="P24" s="16" t="s">
        <v>51</v>
      </c>
    </row>
    <row r="25" spans="1:16" s="3" customFormat="1" ht="18" customHeight="1">
      <c r="A25" s="14"/>
      <c r="B25" s="14" t="s">
        <v>127</v>
      </c>
      <c r="C25" s="14"/>
      <c r="D25" s="14"/>
      <c r="E25" s="14"/>
      <c r="F25" s="14"/>
      <c r="G25" s="20"/>
      <c r="H25" s="14"/>
      <c r="I25" s="38"/>
      <c r="J25" s="38"/>
      <c r="K25" s="39">
        <f aca="true" t="shared" si="7" ref="K25:M25">K26</f>
        <v>24000</v>
      </c>
      <c r="L25" s="39">
        <f t="shared" si="7"/>
        <v>5000</v>
      </c>
      <c r="M25" s="40">
        <f t="shared" si="7"/>
        <v>40</v>
      </c>
      <c r="N25" s="45"/>
      <c r="O25" s="45"/>
      <c r="P25" s="14"/>
    </row>
    <row r="26" spans="1:16" s="2" customFormat="1" ht="33" customHeight="1">
      <c r="A26" s="16">
        <v>14</v>
      </c>
      <c r="B26" s="16" t="s">
        <v>128</v>
      </c>
      <c r="C26" s="16" t="s">
        <v>33</v>
      </c>
      <c r="D26" s="16" t="s">
        <v>129</v>
      </c>
      <c r="E26" s="16" t="s">
        <v>130</v>
      </c>
      <c r="F26" s="16" t="s">
        <v>54</v>
      </c>
      <c r="G26" s="18" t="s">
        <v>131</v>
      </c>
      <c r="H26" s="16" t="s">
        <v>65</v>
      </c>
      <c r="I26" s="33" t="s">
        <v>57</v>
      </c>
      <c r="J26" s="33" t="s">
        <v>29</v>
      </c>
      <c r="K26" s="34">
        <v>24000</v>
      </c>
      <c r="L26" s="16">
        <v>5000</v>
      </c>
      <c r="M26" s="22">
        <v>40</v>
      </c>
      <c r="N26" s="41" t="s">
        <v>132</v>
      </c>
      <c r="O26" s="42" t="s">
        <v>133</v>
      </c>
      <c r="P26" s="16"/>
    </row>
    <row r="27" spans="1:16" s="2" customFormat="1" ht="21.75" customHeight="1">
      <c r="A27" s="16"/>
      <c r="B27" s="14" t="s">
        <v>134</v>
      </c>
      <c r="C27" s="16"/>
      <c r="D27" s="16"/>
      <c r="E27" s="16"/>
      <c r="F27" s="16"/>
      <c r="G27" s="19"/>
      <c r="H27" s="16"/>
      <c r="I27" s="16"/>
      <c r="J27" s="16"/>
      <c r="K27" s="14">
        <f aca="true" t="shared" si="8" ref="K27:M27">K28+K29+K30+K31+K32+K33</f>
        <v>197948</v>
      </c>
      <c r="L27" s="14">
        <f t="shared" si="8"/>
        <v>61000</v>
      </c>
      <c r="M27" s="31">
        <f t="shared" si="8"/>
        <v>336</v>
      </c>
      <c r="N27" s="32"/>
      <c r="O27" s="32"/>
      <c r="P27" s="16"/>
    </row>
    <row r="28" spans="1:16" s="2" customFormat="1" ht="78" customHeight="1">
      <c r="A28" s="16">
        <v>15</v>
      </c>
      <c r="B28" s="17" t="s">
        <v>135</v>
      </c>
      <c r="C28" s="16" t="s">
        <v>86</v>
      </c>
      <c r="D28" s="16" t="s">
        <v>136</v>
      </c>
      <c r="E28" s="16" t="s">
        <v>137</v>
      </c>
      <c r="F28" s="16" t="s">
        <v>54</v>
      </c>
      <c r="G28" s="18" t="s">
        <v>138</v>
      </c>
      <c r="H28" s="16" t="s">
        <v>90</v>
      </c>
      <c r="I28" s="33" t="s">
        <v>139</v>
      </c>
      <c r="J28" s="33" t="s">
        <v>92</v>
      </c>
      <c r="K28" s="34">
        <v>79948</v>
      </c>
      <c r="L28" s="16">
        <v>10000</v>
      </c>
      <c r="M28" s="22">
        <v>286</v>
      </c>
      <c r="N28" s="42" t="s">
        <v>140</v>
      </c>
      <c r="O28" s="42"/>
      <c r="P28" s="16"/>
    </row>
    <row r="29" spans="1:16" s="2" customFormat="1" ht="69" customHeight="1">
      <c r="A29" s="16">
        <v>16</v>
      </c>
      <c r="B29" s="17" t="s">
        <v>141</v>
      </c>
      <c r="C29" s="16" t="s">
        <v>86</v>
      </c>
      <c r="D29" s="16" t="s">
        <v>142</v>
      </c>
      <c r="E29" s="16" t="s">
        <v>143</v>
      </c>
      <c r="F29" s="16" t="s">
        <v>25</v>
      </c>
      <c r="G29" s="19" t="s">
        <v>144</v>
      </c>
      <c r="H29" s="16" t="s">
        <v>27</v>
      </c>
      <c r="I29" s="16">
        <v>2020.08</v>
      </c>
      <c r="J29" s="16">
        <v>2022.12</v>
      </c>
      <c r="K29" s="16">
        <v>58000</v>
      </c>
      <c r="L29" s="16">
        <v>20000</v>
      </c>
      <c r="M29" s="22">
        <v>50</v>
      </c>
      <c r="N29" s="42" t="s">
        <v>145</v>
      </c>
      <c r="O29" s="42" t="s">
        <v>146</v>
      </c>
      <c r="P29" s="17" t="s">
        <v>31</v>
      </c>
    </row>
    <row r="30" spans="1:16" s="2" customFormat="1" ht="30.75" customHeight="1">
      <c r="A30" s="16">
        <v>17</v>
      </c>
      <c r="B30" s="17" t="s">
        <v>147</v>
      </c>
      <c r="C30" s="16" t="s">
        <v>86</v>
      </c>
      <c r="D30" s="16" t="s">
        <v>148</v>
      </c>
      <c r="E30" s="16" t="s">
        <v>149</v>
      </c>
      <c r="F30" s="16" t="s">
        <v>25</v>
      </c>
      <c r="G30" s="18" t="s">
        <v>150</v>
      </c>
      <c r="H30" s="16" t="s">
        <v>65</v>
      </c>
      <c r="I30" s="33" t="s">
        <v>103</v>
      </c>
      <c r="J30" s="33" t="s">
        <v>29</v>
      </c>
      <c r="K30" s="34">
        <v>10000</v>
      </c>
      <c r="L30" s="16">
        <v>5000</v>
      </c>
      <c r="M30" s="22">
        <v>0</v>
      </c>
      <c r="N30" s="36" t="s">
        <v>151</v>
      </c>
      <c r="O30" s="42"/>
      <c r="P30" s="16"/>
    </row>
    <row r="31" spans="1:16" s="2" customFormat="1" ht="45" customHeight="1">
      <c r="A31" s="16">
        <v>18</v>
      </c>
      <c r="B31" s="17" t="s">
        <v>152</v>
      </c>
      <c r="C31" s="16" t="s">
        <v>86</v>
      </c>
      <c r="D31" s="16" t="s">
        <v>142</v>
      </c>
      <c r="E31" s="16" t="s">
        <v>153</v>
      </c>
      <c r="F31" s="16" t="s">
        <v>25</v>
      </c>
      <c r="G31" s="18" t="s">
        <v>154</v>
      </c>
      <c r="H31" s="16" t="s">
        <v>65</v>
      </c>
      <c r="I31" s="33" t="s">
        <v>103</v>
      </c>
      <c r="J31" s="33" t="s">
        <v>29</v>
      </c>
      <c r="K31" s="34">
        <v>19000</v>
      </c>
      <c r="L31" s="16">
        <v>8000</v>
      </c>
      <c r="M31" s="22">
        <v>0</v>
      </c>
      <c r="N31" s="35" t="s">
        <v>155</v>
      </c>
      <c r="O31" s="42"/>
      <c r="P31" s="16"/>
    </row>
    <row r="32" spans="1:16" s="2" customFormat="1" ht="31.5" customHeight="1">
      <c r="A32" s="16">
        <v>19</v>
      </c>
      <c r="B32" s="17" t="s">
        <v>156</v>
      </c>
      <c r="C32" s="16" t="s">
        <v>86</v>
      </c>
      <c r="D32" s="16" t="s">
        <v>142</v>
      </c>
      <c r="E32" s="16" t="s">
        <v>153</v>
      </c>
      <c r="F32" s="16" t="s">
        <v>25</v>
      </c>
      <c r="G32" s="18" t="s">
        <v>157</v>
      </c>
      <c r="H32" s="16" t="s">
        <v>36</v>
      </c>
      <c r="I32" s="33" t="s">
        <v>103</v>
      </c>
      <c r="J32" s="33" t="s">
        <v>38</v>
      </c>
      <c r="K32" s="34">
        <v>15000</v>
      </c>
      <c r="L32" s="16">
        <v>10000</v>
      </c>
      <c r="M32" s="22">
        <v>0</v>
      </c>
      <c r="N32" s="36" t="s">
        <v>158</v>
      </c>
      <c r="O32" s="42"/>
      <c r="P32" s="16"/>
    </row>
    <row r="33" spans="1:16" s="2" customFormat="1" ht="57" customHeight="1">
      <c r="A33" s="16">
        <v>20</v>
      </c>
      <c r="B33" s="17" t="s">
        <v>159</v>
      </c>
      <c r="C33" s="16" t="s">
        <v>86</v>
      </c>
      <c r="D33" s="16" t="s">
        <v>142</v>
      </c>
      <c r="E33" s="16" t="s">
        <v>153</v>
      </c>
      <c r="F33" s="16" t="s">
        <v>54</v>
      </c>
      <c r="G33" s="18" t="s">
        <v>160</v>
      </c>
      <c r="H33" s="16" t="s">
        <v>36</v>
      </c>
      <c r="I33" s="33" t="s">
        <v>103</v>
      </c>
      <c r="J33" s="33" t="s">
        <v>38</v>
      </c>
      <c r="K33" s="34">
        <v>16000</v>
      </c>
      <c r="L33" s="16">
        <v>8000</v>
      </c>
      <c r="M33" s="22">
        <v>0</v>
      </c>
      <c r="N33" s="35" t="s">
        <v>161</v>
      </c>
      <c r="O33" s="42"/>
      <c r="P33" s="16"/>
    </row>
    <row r="97" spans="1:16" s="4" customFormat="1" ht="14.25">
      <c r="A97" s="47"/>
      <c r="B97" s="47"/>
      <c r="C97" s="47"/>
      <c r="D97" s="47"/>
      <c r="E97" s="47"/>
      <c r="F97" s="47"/>
      <c r="G97" s="48"/>
      <c r="H97" s="47"/>
      <c r="I97" s="47"/>
      <c r="J97" s="47"/>
      <c r="K97" s="47"/>
      <c r="L97" s="47"/>
      <c r="M97" s="49"/>
      <c r="N97" s="50"/>
      <c r="O97" s="50"/>
      <c r="P97" s="47"/>
    </row>
    <row r="98" spans="1:16" s="4" customFormat="1" ht="14.25">
      <c r="A98" s="47"/>
      <c r="B98" s="47"/>
      <c r="C98" s="47"/>
      <c r="D98" s="47"/>
      <c r="E98" s="47"/>
      <c r="F98" s="47"/>
      <c r="G98" s="48"/>
      <c r="H98" s="47"/>
      <c r="I98" s="47"/>
      <c r="J98" s="47"/>
      <c r="K98" s="47"/>
      <c r="L98" s="47"/>
      <c r="M98" s="49"/>
      <c r="N98" s="50"/>
      <c r="O98" s="50"/>
      <c r="P98" s="47"/>
    </row>
  </sheetData>
  <sheetProtection/>
  <mergeCells count="2">
    <mergeCell ref="A2:P2"/>
    <mergeCell ref="L3:P3"/>
  </mergeCells>
  <printOptions horizontalCentered="1"/>
  <pageMargins left="0.24" right="0.16" top="0.59" bottom="0.47" header="0.2" footer="0.24"/>
  <pageSetup horizontalDpi="600" verticalDpi="600" orientation="landscape"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Administrator</cp:lastModifiedBy>
  <cp:lastPrinted>2021-01-02T06:48:59Z</cp:lastPrinted>
  <dcterms:created xsi:type="dcterms:W3CDTF">2016-02-08T07:19:34Z</dcterms:created>
  <dcterms:modified xsi:type="dcterms:W3CDTF">2023-03-10T09:18:30Z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71B7161710214749B3A2C1B3EB80A90B</vt:lpwstr>
  </property>
</Properties>
</file>