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245" windowHeight="12465" tabRatio="819" firstSheet="27" activeTab="30"/>
  </bookViews>
  <sheets>
    <sheet name="1-1勐海县一般公共预算收入情况表" sheetId="28" r:id="rId1"/>
    <sheet name="1-2勐海县一般公共预算支出情况表" sheetId="29" r:id="rId2"/>
    <sheet name="1-3县本级一般公共预算收入情况表" sheetId="31" r:id="rId3"/>
    <sheet name="1-4县本级一般公共预算支出情况表（公开到项级）" sheetId="33" r:id="rId4"/>
    <sheet name="1-5县本级一般公共预算基本支出情况表（公开到款级）" sheetId="132" r:id="rId5"/>
    <sheet name="1-6县本级一般公共预算支出表（州、市对下转移支付项目）" sheetId="35" r:id="rId6"/>
    <sheet name="1-7勐海县分地区税收返还和转移支付预算表" sheetId="36" r:id="rId7"/>
    <sheet name="1-8勐海县县本级“三公”经费预算财政拨款情况统计表" sheetId="131" r:id="rId8"/>
    <sheet name="2-1勐海县政府性基金预算收入情况表" sheetId="54" r:id="rId9"/>
    <sheet name="2-2勐海县政府性基金预算支出情况表" sheetId="55" r:id="rId10"/>
    <sheet name="2-3县本级政府性基金预算收入情况表" sheetId="56" r:id="rId11"/>
    <sheet name="2-4县本级政府性基金预算支出情况表（公开到项级）" sheetId="57" r:id="rId12"/>
    <sheet name="2-5县本级政府性基金支出表(州、市对下转移支付)" sheetId="58" r:id="rId13"/>
    <sheet name="3-1勐海县国有资本经营收入预算情况表" sheetId="108" r:id="rId14"/>
    <sheet name="3-2勐海县国有资本经营支出预算情况表" sheetId="109" r:id="rId15"/>
    <sheet name="3-3县本级国有资本经营收入预算情况表" sheetId="110" r:id="rId16"/>
    <sheet name="3-4县本级国有资本经营支出预算情况表（公开到项级）" sheetId="111" r:id="rId17"/>
    <sheet name="3-5 勐海县国有资本经营预算转移支付表 （分地区）" sheetId="129" r:id="rId18"/>
    <sheet name="3-6 国有资本经营预算转移支付表（分项目）" sheetId="130" r:id="rId19"/>
    <sheet name="4-1勐海县社会保险基金收入预算情况表" sheetId="113" r:id="rId20"/>
    <sheet name="4-2勐海县社会保险基金支出预算情况表" sheetId="114" r:id="rId21"/>
    <sheet name="4-3县本级社会保险基金收入预算情况表" sheetId="117" r:id="rId22"/>
    <sheet name="4-4县本级社会保险基金支出预算情况表" sheetId="118" r:id="rId23"/>
    <sheet name="5-1   2022年地方政府债务限额及余额预算情况表" sheetId="119" r:id="rId24"/>
    <sheet name="5-2  2022年地方政府一般债务余额情况表" sheetId="120" r:id="rId25"/>
    <sheet name="5-3  本级2022年地方政府一般债务余额情况表" sheetId="121" r:id="rId26"/>
    <sheet name="5-4 2022年地方政府专项债务余额情况表" sheetId="122" r:id="rId27"/>
    <sheet name="5-5 本级2022年地方政府专项债务余额情况表（本级）" sheetId="123" r:id="rId28"/>
    <sheet name="5-6 地方政府债券发行及还本付息情况表" sheetId="124" r:id="rId29"/>
    <sheet name="5-7 2023年地方政府债务限额提前下达情况表" sheetId="125" r:id="rId30"/>
    <sheet name="5-8 2023年年初新增地方政府债券资金安排表" sheetId="126" r:id="rId31"/>
    <sheet name="6-1重大政策和重点项目绩效目标表" sheetId="127" r:id="rId32"/>
    <sheet name="6-2重点工作情况解释说明汇总表" sheetId="128" r:id="rId33"/>
  </sheets>
  <externalReferences>
    <externalReference r:id="rId34"/>
    <externalReference r:id="rId35"/>
  </externalReferences>
  <definedNames>
    <definedName name="_xlnm._FilterDatabase" localSheetId="11" hidden="1">'2-4县本级政府性基金预算支出情况表（公开到项级）'!$A$3:$E$270</definedName>
    <definedName name="_xlnm._FilterDatabase" localSheetId="15" hidden="1">'3-3县本级国有资本经营收入预算情况表'!$A$3:$D$37</definedName>
    <definedName name="_xlnm._FilterDatabase" localSheetId="1" hidden="1">'1-2勐海县一般公共预算支出情况表'!$A$3:$E$36</definedName>
    <definedName name="_xlnm._FilterDatabase" localSheetId="2" hidden="1">'1-3县本级一般公共预算收入情况表'!$A$3:$E$36</definedName>
    <definedName name="_xlnm._FilterDatabase" localSheetId="4" hidden="1">'1-5县本级一般公共预算基本支出情况表（公开到款级）'!$A$3:$B$33</definedName>
    <definedName name="_xlnm._FilterDatabase" localSheetId="8" hidden="1">'2-1勐海县政府性基金预算收入情况表'!$A$3:$E$45</definedName>
    <definedName name="_xlnm._FilterDatabase" localSheetId="14" hidden="1">'3-2勐海县国有资本经营支出预算情况表'!$A$3:$D$28</definedName>
    <definedName name="_xlnm._FilterDatabase" localSheetId="19" hidden="1">'4-1勐海县社会保险基金收入预算情况表'!$A$3:$D$38</definedName>
    <definedName name="_xlnm._FilterDatabase" localSheetId="0" hidden="1">'1-1勐海县一般公共预算收入情况表'!$A$4:$E$37</definedName>
    <definedName name="_xlnm._FilterDatabase" localSheetId="3" hidden="1">'1-4县本级一般公共预算支出情况表（公开到项级）'!$A$3:$E$3</definedName>
    <definedName name="_xlnm._FilterDatabase" localSheetId="5" hidden="1">'1-6县本级一般公共预算支出表（州、市对下转移支付项目）'!$A$3:$B$23</definedName>
    <definedName name="_xlnm._FilterDatabase" localSheetId="9" hidden="1">'2-2勐海县政府性基金预算支出情况表'!$A$3:$E$268</definedName>
    <definedName name="_xlnm._FilterDatabase" localSheetId="10" hidden="1">'2-3县本级政府性基金预算收入情况表'!$A$3:$F$44</definedName>
    <definedName name="_xlnm._FilterDatabase" localSheetId="13" hidden="1">'3-1勐海县国有资本经营收入预算情况表'!$A$3:$D$41</definedName>
    <definedName name="_xlnm._FilterDatabase" localSheetId="16" hidden="1">'3-4县本级国有资本经营支出预算情况表（公开到项级）'!$A$3:$D$25</definedName>
    <definedName name="_xlnm._FilterDatabase" localSheetId="20" hidden="1">'4-2勐海县社会保险基金支出预算情况表'!$A$3:$D$22</definedName>
    <definedName name="_xlnm._FilterDatabase" localSheetId="21" hidden="1">'4-3县本级社会保险基金收入预算情况表'!$A$3:$D$38</definedName>
    <definedName name="_xlnm._FilterDatabase" localSheetId="22" hidden="1">'4-4县本级社会保险基金支出预算情况表'!$A$3:$D$22</definedName>
    <definedName name="_xlnm._FilterDatabase" localSheetId="12" hidden="1">'2-5县本级政府性基金支出表(州、市对下转移支付)'!$A$3:$E$18</definedName>
    <definedName name="_lst_r_地方财政预算表2015年全省汇总_10_科目编码名称">[2]_ESList!$A$1:$A$27</definedName>
    <definedName name="_xlnm.Print_Area" localSheetId="0">'1-1勐海县一般公共预算收入情况表'!$B$1:$E$37</definedName>
    <definedName name="_xlnm.Print_Area" localSheetId="1">'1-2勐海县一般公共预算支出情况表'!$B$1:$E$35</definedName>
    <definedName name="_xlnm.Print_Area" localSheetId="2">'1-3县本级一般公共预算收入情况表'!$B$1:$E$36</definedName>
    <definedName name="_xlnm.Print_Area" localSheetId="3">'1-4县本级一般公共预算支出情况表（公开到项级）'!$B$1:$E$1357</definedName>
    <definedName name="_xlnm.Print_Area" localSheetId="6">'1-7勐海县分地区税收返还和转移支付预算表'!$A$1:$D$6</definedName>
    <definedName name="_xlnm.Print_Area" localSheetId="8">'2-1勐海县政府性基金预算收入情况表'!$B$1:$E$45</definedName>
    <definedName name="_xlnm.Print_Area" localSheetId="9">'2-2勐海县政府性基金预算支出情况表'!$B$1:$E$268</definedName>
    <definedName name="_xlnm.Print_Area" localSheetId="10">'2-3县本级政府性基金预算收入情况表'!$B$1:$E$44</definedName>
    <definedName name="_xlnm.Print_Area" localSheetId="11">'2-4县本级政府性基金预算支出情况表（公开到项级）'!$B$1:$E$270</definedName>
    <definedName name="_xlnm.Print_Area" localSheetId="12">'2-5县本级政府性基金支出表(州、市对下转移支付)'!$A$1:$D$15</definedName>
    <definedName name="_xlnm.Print_Titles" localSheetId="0">'1-1勐海县一般公共预算收入情况表'!$2:$4</definedName>
    <definedName name="_xlnm.Print_Titles" localSheetId="1">'1-2勐海县一般公共预算支出情况表'!$1:$3</definedName>
    <definedName name="_xlnm.Print_Titles" localSheetId="2">'1-3县本级一般公共预算收入情况表'!$1:$3</definedName>
    <definedName name="_xlnm.Print_Titles" localSheetId="3">'1-4县本级一般公共预算支出情况表（公开到项级）'!$1:$3</definedName>
    <definedName name="_xlnm.Print_Titles" localSheetId="5">'1-6县本级一般公共预算支出表（州、市对下转移支付项目）'!$1:$3</definedName>
    <definedName name="_xlnm.Print_Titles" localSheetId="6">'1-7勐海县分地区税收返还和转移支付预算表'!$1:$3</definedName>
    <definedName name="_xlnm.Print_Titles" localSheetId="8">'2-1勐海县政府性基金预算收入情况表'!$1:$3</definedName>
    <definedName name="_xlnm.Print_Titles" localSheetId="9">'2-2勐海县政府性基金预算支出情况表'!$1:$3</definedName>
    <definedName name="_xlnm.Print_Titles" localSheetId="10">'2-3县本级政府性基金预算收入情况表'!$1:$3</definedName>
    <definedName name="_xlnm.Print_Titles" localSheetId="11">'2-4县本级政府性基金预算支出情况表（公开到项级）'!$1:$3</definedName>
    <definedName name="_xlnm.Print_Titles" localSheetId="12">'2-5县本级政府性基金支出表(州、市对下转移支付)'!$1:$3</definedName>
    <definedName name="专项收入年初预算数" localSheetId="1">#REF!</definedName>
    <definedName name="专项收入年初预算数">#REF!</definedName>
    <definedName name="专项收入全年预计数" localSheetId="1">#REF!</definedName>
    <definedName name="专项收入全年预计数">#REF!</definedName>
    <definedName name="_xlnm.Print_Area" localSheetId="13">'3-1勐海县国有资本经营收入预算情况表'!$A$1:$D$41</definedName>
    <definedName name="_xlnm.Print_Titles" localSheetId="13">'3-1勐海县国有资本经营收入预算情况表'!$1:$3</definedName>
    <definedName name="专项收入年初预算数" localSheetId="13">#REF!</definedName>
    <definedName name="专项收入全年预计数" localSheetId="13">#REF!</definedName>
    <definedName name="_xlnm.Print_Area" localSheetId="14">'3-2勐海县国有资本经营支出预算情况表'!$A$1:$D$28</definedName>
    <definedName name="_xlnm.Print_Titles" localSheetId="14">'3-2勐海县国有资本经营支出预算情况表'!$1:$3</definedName>
    <definedName name="专项收入年初预算数" localSheetId="14">#REF!</definedName>
    <definedName name="专项收入全年预计数" localSheetId="14">#REF!</definedName>
    <definedName name="_xlnm.Print_Area" localSheetId="15">'3-3县本级国有资本经营收入预算情况表'!$A$1:$D$37</definedName>
    <definedName name="_xlnm.Print_Titles" localSheetId="15">'3-3县本级国有资本经营收入预算情况表'!$1:$3</definedName>
    <definedName name="专项收入年初预算数" localSheetId="15">#REF!</definedName>
    <definedName name="专项收入全年预计数" localSheetId="15">#REF!</definedName>
    <definedName name="_xlnm.Print_Area" localSheetId="16">'3-4县本级国有资本经营支出预算情况表（公开到项级）'!$A$1:$D$25</definedName>
    <definedName name="专项收入年初预算数" localSheetId="16">#REF!</definedName>
    <definedName name="专项收入全年预计数" localSheetId="16">#REF!</definedName>
    <definedName name="_lst_r_地方财政预算表2015年全省汇总_10_科目编码名称" localSheetId="19">[1]_ESList!$A$1:$A$27</definedName>
    <definedName name="_xlnm.Print_Area" localSheetId="19">'4-1勐海县社会保险基金收入预算情况表'!$A$1:$D$38</definedName>
    <definedName name="_xlnm.Print_Titles" localSheetId="19">'4-1勐海县社会保险基金收入预算情况表'!$1:$3</definedName>
    <definedName name="专项收入年初预算数" localSheetId="19">#REF!</definedName>
    <definedName name="专项收入全年预计数" localSheetId="19">#REF!</definedName>
    <definedName name="_lst_r_地方财政预算表2015年全省汇总_10_科目编码名称" localSheetId="20">[1]_ESList!$A$1:$A$27</definedName>
    <definedName name="_xlnm.Print_Area" localSheetId="20">'4-2勐海县社会保险基金支出预算情况表'!$A$1:$D$22</definedName>
    <definedName name="专项收入年初预算数" localSheetId="20">#REF!</definedName>
    <definedName name="专项收入全年预计数" localSheetId="20">#REF!</definedName>
    <definedName name="_lst_r_地方财政预算表2015年全省汇总_10_科目编码名称" localSheetId="21">[1]_ESList!$A$1:$A$27</definedName>
    <definedName name="_xlnm.Print_Area" localSheetId="21">'4-3县本级社会保险基金收入预算情况表'!$A$1:$D$38</definedName>
    <definedName name="_xlnm.Print_Titles" localSheetId="21">'4-3县本级社会保险基金收入预算情况表'!$1:$3</definedName>
    <definedName name="专项收入年初预算数" localSheetId="21">#REF!</definedName>
    <definedName name="专项收入全年预计数" localSheetId="21">#REF!</definedName>
    <definedName name="_lst_r_地方财政预算表2015年全省汇总_10_科目编码名称" localSheetId="22">[1]_ESList!$A$1:$A$27</definedName>
    <definedName name="_xlnm.Print_Area" localSheetId="22">'4-4县本级社会保险基金支出预算情况表'!$A$1:$D$22</definedName>
    <definedName name="专项收入年初预算数" localSheetId="22">#REF!</definedName>
    <definedName name="专项收入全年预计数" localSheetId="22">#REF!</definedName>
    <definedName name="专项收入年初预算数" localSheetId="23">#REF!</definedName>
    <definedName name="专项收入全年预计数" localSheetId="23">#REF!</definedName>
    <definedName name="专项收入年初预算数" localSheetId="24">#REF!</definedName>
    <definedName name="专项收入全年预计数" localSheetId="24">#REF!</definedName>
    <definedName name="专项收入年初预算数" localSheetId="25">#REF!</definedName>
    <definedName name="专项收入全年预计数" localSheetId="25">#REF!</definedName>
    <definedName name="专项收入年初预算数" localSheetId="26">#REF!</definedName>
    <definedName name="专项收入全年预计数" localSheetId="26">#REF!</definedName>
    <definedName name="专项收入年初预算数" localSheetId="27">#REF!</definedName>
    <definedName name="专项收入全年预计数" localSheetId="27">#REF!</definedName>
    <definedName name="专项收入年初预算数" localSheetId="28">#REF!</definedName>
    <definedName name="专项收入全年预计数" localSheetId="28">#REF!</definedName>
    <definedName name="专项收入年初预算数" localSheetId="29">#REF!</definedName>
    <definedName name="专项收入全年预计数" localSheetId="29">#REF!</definedName>
    <definedName name="专项收入年初预算数" localSheetId="30">#REF!</definedName>
    <definedName name="专项收入全年预计数" localSheetId="30">#REF!</definedName>
    <definedName name="专项收入年初预算数" localSheetId="31">#REF!</definedName>
    <definedName name="专项收入全年预计数" localSheetId="31">#REF!</definedName>
    <definedName name="_xlnm.Print_Area" localSheetId="31">'6-1重大政策和重点项目绩效目标表'!#REF!</definedName>
    <definedName name="专项收入年初预算数" localSheetId="32">#REF!</definedName>
    <definedName name="专项收入全年预计数" localSheetId="32">#REF!</definedName>
    <definedName name="专项收入年初预算数" localSheetId="17">#REF!</definedName>
    <definedName name="专项收入全年预计数" localSheetId="17">#REF!</definedName>
    <definedName name="专项收入年初预算数" localSheetId="18">#REF!</definedName>
    <definedName name="专项收入全年预计数" localSheetId="18">#REF!</definedName>
    <definedName name="专项收入年初预算数" localSheetId="7">#REF!</definedName>
    <definedName name="专项收入全年预计数" localSheetId="7">#REF!</definedName>
    <definedName name="专项收入年初预算数" localSheetId="4">#REF!</definedName>
    <definedName name="专项收入全年预计数" localSheetId="4">#REF!</definedName>
    <definedName name="_xlnm.Print_Area" localSheetId="4">'1-5县本级一般公共预算基本支出情况表（公开到款级）'!$A$1:$B$33</definedName>
    <definedName name="_xlnm.Print_Titles" localSheetId="4">'1-5县本级一般公共预算基本支出情况表（公开到款级）'!$1:$3</definedName>
  </definedNames>
  <calcPr calcId="144525" fullPrecision="0"/>
</workbook>
</file>

<file path=xl/sharedStrings.xml><?xml version="1.0" encoding="utf-8"?>
<sst xmlns="http://schemas.openxmlformats.org/spreadsheetml/2006/main" count="5645" uniqueCount="3607">
  <si>
    <t>附件1</t>
  </si>
  <si>
    <t>1-1  2023年勐海县一般公共预算收入情况表</t>
  </si>
  <si>
    <t>单位：万元</t>
  </si>
  <si>
    <t>科目编码</t>
  </si>
  <si>
    <t>项目</t>
  </si>
  <si>
    <t>2022年执行数</t>
  </si>
  <si>
    <t>2023年预算数</t>
  </si>
  <si>
    <t>预算数比上年执行数增长%</t>
  </si>
  <si>
    <t>101</t>
  </si>
  <si>
    <t>一、税收收入</t>
  </si>
  <si>
    <t>10101</t>
  </si>
  <si>
    <t xml:space="preserve">   增值税</t>
  </si>
  <si>
    <t>10104</t>
  </si>
  <si>
    <t xml:space="preserve">   企业所得税</t>
  </si>
  <si>
    <t>10106</t>
  </si>
  <si>
    <t xml:space="preserve">   个人所得税</t>
  </si>
  <si>
    <t>10107</t>
  </si>
  <si>
    <t xml:space="preserve">   资源税</t>
  </si>
  <si>
    <t>10109</t>
  </si>
  <si>
    <t xml:space="preserve">   城市维护建设税</t>
  </si>
  <si>
    <t>10110</t>
  </si>
  <si>
    <t xml:space="preserve">   房产税</t>
  </si>
  <si>
    <t>10111</t>
  </si>
  <si>
    <t xml:space="preserve">   印花税</t>
  </si>
  <si>
    <t>10112</t>
  </si>
  <si>
    <t xml:space="preserve">   城镇土地使用税</t>
  </si>
  <si>
    <t>10113</t>
  </si>
  <si>
    <t xml:space="preserve">   土地增值税</t>
  </si>
  <si>
    <t>10114</t>
  </si>
  <si>
    <t xml:space="preserve">   车船税</t>
  </si>
  <si>
    <t>10118</t>
  </si>
  <si>
    <t xml:space="preserve">   耕地占用税</t>
  </si>
  <si>
    <t>10119</t>
  </si>
  <si>
    <t xml:space="preserve">   契税</t>
  </si>
  <si>
    <t>10121</t>
  </si>
  <si>
    <t xml:space="preserve">   环境保护税</t>
  </si>
  <si>
    <t>10199</t>
  </si>
  <si>
    <t xml:space="preserve">   其他税收收入</t>
  </si>
  <si>
    <t>0</t>
  </si>
  <si>
    <t>103</t>
  </si>
  <si>
    <t>二、非税收入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</si>
  <si>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</si>
  <si>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</si>
  <si>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</si>
  <si>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</si>
  <si>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</si>
  <si>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</si>
  <si>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</si>
  <si>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</si>
  <si>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</si>
  <si>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</si>
  <si>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</si>
  <si>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</si>
  <si>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</si>
  <si>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</si>
  <si>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10399</t>
  </si>
  <si>
    <t xml:space="preserve">   其他收入</t>
  </si>
  <si>
    <t>全县一般公共预算收入</t>
  </si>
  <si>
    <t>地方政府一般债务收入</t>
  </si>
  <si>
    <t>转移性收入</t>
  </si>
  <si>
    <t xml:space="preserve">   返还性收入</t>
  </si>
  <si>
    <t>0%</t>
  </si>
  <si>
    <t xml:space="preserve">   转移支付收入</t>
  </si>
  <si>
    <t xml:space="preserve">   上年结余收入</t>
  </si>
  <si>
    <t xml:space="preserve">   调入资金</t>
  </si>
  <si>
    <t xml:space="preserve">   动用预算稳定调节基金</t>
  </si>
  <si>
    <t>各项收入合计</t>
  </si>
  <si>
    <t>1-2 2023年勐海县一般公共预算支出情况表</t>
  </si>
  <si>
    <t>201</t>
  </si>
  <si>
    <t>一、一般公共服务</t>
  </si>
  <si>
    <t>202</t>
  </si>
  <si>
    <t>二、外交支出</t>
  </si>
  <si>
    <t>203</t>
  </si>
  <si>
    <t>三、国防支出</t>
  </si>
  <si>
    <t>204</t>
  </si>
  <si>
    <t>四、公共安全支出</t>
  </si>
  <si>
    <t>205</t>
  </si>
  <si>
    <t>五、教育支出</t>
  </si>
  <si>
    <t>206</t>
  </si>
  <si>
    <t>六、科学技术支出</t>
  </si>
  <si>
    <t>207</t>
  </si>
  <si>
    <t>七、文化旅游体育与传媒支出</t>
  </si>
  <si>
    <t>208</t>
  </si>
  <si>
    <t>八、社会保障和就业支出</t>
  </si>
  <si>
    <t>210</t>
  </si>
  <si>
    <t>九、卫生健康支出</t>
  </si>
  <si>
    <t>211</t>
  </si>
  <si>
    <t>十、节能环保支出</t>
  </si>
  <si>
    <t>212</t>
  </si>
  <si>
    <t>十一、城乡社区支出</t>
  </si>
  <si>
    <t>213</t>
  </si>
  <si>
    <t>十二、农林水支出</t>
  </si>
  <si>
    <t>214</t>
  </si>
  <si>
    <t>十三、交通运输支出</t>
  </si>
  <si>
    <t>215</t>
  </si>
  <si>
    <t>十四、资源勘探工业信息等支出</t>
  </si>
  <si>
    <t>216</t>
  </si>
  <si>
    <t>十五、商业服务业等支出</t>
  </si>
  <si>
    <t>217</t>
  </si>
  <si>
    <t>十六、金融支出</t>
  </si>
  <si>
    <t>219</t>
  </si>
  <si>
    <t>十七、援助其他地区支出</t>
  </si>
  <si>
    <t>220</t>
  </si>
  <si>
    <t>十八、自然资源海洋气象等支出</t>
  </si>
  <si>
    <t>221</t>
  </si>
  <si>
    <t>十九、住房保障支出</t>
  </si>
  <si>
    <t>222</t>
  </si>
  <si>
    <t>二十、粮油物资储备支出</t>
  </si>
  <si>
    <t>224</t>
  </si>
  <si>
    <t>二十一、灾害防治及应急管理支出</t>
  </si>
  <si>
    <t>227</t>
  </si>
  <si>
    <t>二十二、预备费</t>
  </si>
  <si>
    <t>232</t>
  </si>
  <si>
    <t>二十三、债务付息支出</t>
  </si>
  <si>
    <t>233</t>
  </si>
  <si>
    <t>二十四、债务发行费用支出</t>
  </si>
  <si>
    <t>229</t>
  </si>
  <si>
    <t>二十五、其他支出</t>
  </si>
  <si>
    <t>全县一般公共预算支出</t>
  </si>
  <si>
    <t>转移性支出</t>
  </si>
  <si>
    <t xml:space="preserve">    上解支出</t>
  </si>
  <si>
    <t xml:space="preserve">    安排预算稳定调节基金</t>
  </si>
  <si>
    <t>地方政府一般债务还本支出</t>
  </si>
  <si>
    <t>年终结转</t>
  </si>
  <si>
    <t>各项支出合计</t>
  </si>
  <si>
    <t>1-3 2023年县本级一般公共预算收入情况表</t>
  </si>
  <si>
    <t>2022年预算数</t>
  </si>
  <si>
    <t>比上年预算数增长%</t>
  </si>
  <si>
    <r>
      <rPr>
        <sz val="14"/>
        <rFont val="宋体"/>
        <charset val="134"/>
      </rPr>
      <t>10199</t>
    </r>
  </si>
  <si>
    <t>县本级一般公共预算收入</t>
  </si>
  <si>
    <t>1-4 2023年县本级一般公共预算支出情况表</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</si>
  <si>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</si>
  <si>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</si>
  <si>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</si>
  <si>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</si>
  <si>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</si>
  <si>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</si>
  <si>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</si>
  <si>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</si>
  <si>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</si>
  <si>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</si>
  <si>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</si>
  <si>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</si>
  <si>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</si>
  <si>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</si>
  <si>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</si>
  <si>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</si>
  <si>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</si>
  <si>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</si>
  <si>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</si>
  <si>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</si>
  <si>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</si>
  <si>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</si>
  <si>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</si>
  <si>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</si>
  <si>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</si>
  <si>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</si>
  <si>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</si>
  <si>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</si>
  <si>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</si>
  <si>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</si>
  <si>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</si>
  <si>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</si>
  <si>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</si>
  <si>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</si>
  <si>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</si>
  <si>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</si>
  <si>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</si>
  <si>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</si>
  <si>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</si>
  <si>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</si>
  <si>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</si>
  <si>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</si>
  <si>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</si>
  <si>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</si>
  <si>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</si>
  <si>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</si>
  <si>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</si>
  <si>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</si>
  <si>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</si>
  <si>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</si>
  <si>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</si>
  <si>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</si>
  <si>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</si>
  <si>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</si>
  <si>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</si>
  <si>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</si>
  <si>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</si>
  <si>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</si>
  <si>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</si>
  <si>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</si>
  <si>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</si>
  <si>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</si>
  <si>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</si>
  <si>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</si>
  <si>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</si>
  <si>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</si>
  <si>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</si>
  <si>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</si>
  <si>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</si>
  <si>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</si>
  <si>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</si>
  <si>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</si>
  <si>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</si>
  <si>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</si>
  <si>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</si>
  <si>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</si>
  <si>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</si>
  <si>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</si>
  <si>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</si>
  <si>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</si>
  <si>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</si>
  <si>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</si>
  <si>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</si>
  <si>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</si>
  <si>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</si>
  <si>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</si>
  <si>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</si>
  <si>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</si>
  <si>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</si>
  <si>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</si>
  <si>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</si>
  <si>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</si>
  <si>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</si>
  <si>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</si>
  <si>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</si>
  <si>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</si>
  <si>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</si>
  <si>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</si>
  <si>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</si>
  <si>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</si>
  <si>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</si>
  <si>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</si>
  <si>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</si>
  <si>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</si>
  <si>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</si>
  <si>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</si>
  <si>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</si>
  <si>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</si>
  <si>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</si>
  <si>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</si>
  <si>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</si>
  <si>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</si>
  <si>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</si>
  <si>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</si>
  <si>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</si>
  <si>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2010704</t>
  </si>
  <si>
    <t xml:space="preserve">     税务办案</t>
  </si>
  <si>
    <t>2010705</t>
  </si>
  <si>
    <t xml:space="preserve">     发票管理及税务登记</t>
  </si>
  <si>
    <t>2010706</t>
  </si>
  <si>
    <t xml:space="preserve">     代扣代收代征税款手续费</t>
  </si>
  <si>
    <t>2010707</t>
  </si>
  <si>
    <t xml:space="preserve">     税务宣传</t>
  </si>
  <si>
    <t>2010708</t>
  </si>
  <si>
    <t xml:space="preserve">     协税护税</t>
  </si>
  <si>
    <t>2010709</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</si>
  <si>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</si>
  <si>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</si>
  <si>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</si>
  <si>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</si>
  <si>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</si>
  <si>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</si>
  <si>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</si>
  <si>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</si>
  <si>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</si>
  <si>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</si>
  <si>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</si>
  <si>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</si>
  <si>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</si>
  <si>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</si>
  <si>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</si>
  <si>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</si>
  <si>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</si>
  <si>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</si>
  <si>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</si>
  <si>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</si>
  <si>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</si>
  <si>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</si>
  <si>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</si>
  <si>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</si>
  <si>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</si>
  <si>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</si>
  <si>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</si>
  <si>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</si>
  <si>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</si>
  <si>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</si>
  <si>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</si>
  <si>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</si>
  <si>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</si>
  <si>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</si>
  <si>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</si>
  <si>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</si>
  <si>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</si>
  <si>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</si>
  <si>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20110</t>
  </si>
  <si>
    <t xml:space="preserve">   人力资源事务</t>
  </si>
  <si>
    <t>2011001</t>
  </si>
  <si>
    <t>2011002</t>
  </si>
  <si>
    <t>2011003</t>
  </si>
  <si>
    <t>2011004</t>
  </si>
  <si>
    <t xml:space="preserve">     政府特殊津贴</t>
  </si>
  <si>
    <t>2011005</t>
  </si>
  <si>
    <t xml:space="preserve">     资助留学回国人员</t>
  </si>
  <si>
    <t>2011007</t>
  </si>
  <si>
    <t xml:space="preserve">     博士后日常经费</t>
  </si>
  <si>
    <t>2011008</t>
  </si>
  <si>
    <t xml:space="preserve">     引进人才费用</t>
  </si>
  <si>
    <t>2011050</t>
  </si>
  <si>
    <t>2011099</t>
  </si>
  <si>
    <t xml:space="preserve">     其他人力资源事务支出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</si>
  <si>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</si>
  <si>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</si>
  <si>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</si>
  <si>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</si>
  <si>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</si>
  <si>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</si>
  <si>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</si>
  <si>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</si>
  <si>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</si>
  <si>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</si>
  <si>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</si>
  <si>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</si>
  <si>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</si>
  <si>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</si>
  <si>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</si>
  <si>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</si>
  <si>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</si>
  <si>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</si>
  <si>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</si>
  <si>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</si>
  <si>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</si>
  <si>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</si>
  <si>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</si>
  <si>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</si>
  <si>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</si>
  <si>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</si>
  <si>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</si>
  <si>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</si>
  <si>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</si>
  <si>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</si>
  <si>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</si>
  <si>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</si>
  <si>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</si>
  <si>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</si>
  <si>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</si>
  <si>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</si>
  <si>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</si>
  <si>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</si>
  <si>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</si>
  <si>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</si>
  <si>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产权战略与规划</t>
  </si>
  <si>
    <t>2011406</t>
  </si>
  <si>
    <t xml:space="preserve">     专利试点和产业化推进</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</si>
  <si>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</si>
  <si>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</si>
  <si>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</si>
  <si>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</si>
  <si>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</si>
  <si>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</si>
  <si>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</si>
  <si>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</si>
  <si>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</si>
  <si>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</si>
  <si>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</si>
  <si>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</si>
  <si>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</si>
  <si>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</si>
  <si>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</si>
  <si>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</si>
  <si>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</si>
  <si>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</si>
  <si>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</si>
  <si>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</si>
  <si>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</si>
  <si>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</si>
  <si>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</si>
  <si>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</si>
  <si>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</si>
  <si>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</si>
  <si>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</si>
  <si>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</si>
  <si>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</si>
  <si>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</si>
  <si>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</si>
  <si>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</si>
  <si>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</si>
  <si>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</si>
  <si>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</si>
  <si>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</si>
  <si>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</si>
  <si>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</si>
  <si>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</si>
  <si>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</si>
  <si>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</si>
  <si>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</si>
  <si>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</si>
  <si>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</si>
  <si>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</si>
  <si>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</si>
  <si>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</si>
  <si>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</si>
  <si>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</si>
  <si>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</si>
  <si>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</si>
  <si>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</si>
  <si>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</si>
  <si>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</si>
  <si>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</si>
  <si>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</si>
  <si>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</si>
  <si>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</si>
  <si>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</si>
  <si>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</si>
  <si>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</si>
  <si>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</si>
  <si>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</si>
  <si>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</si>
  <si>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</si>
  <si>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</si>
  <si>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</si>
  <si>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</si>
  <si>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</si>
  <si>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</si>
  <si>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</si>
  <si>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</si>
  <si>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</si>
  <si>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</si>
  <si>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</si>
  <si>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</si>
  <si>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</si>
  <si>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</si>
  <si>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</si>
  <si>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</si>
  <si>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</si>
  <si>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</si>
  <si>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</si>
  <si>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</si>
  <si>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</si>
  <si>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</si>
  <si>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</si>
  <si>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</si>
  <si>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</si>
  <si>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</si>
  <si>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</si>
  <si>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</si>
  <si>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</si>
  <si>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</si>
  <si>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</si>
  <si>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</si>
  <si>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</si>
  <si>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</si>
  <si>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</si>
  <si>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</si>
  <si>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</si>
  <si>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</si>
  <si>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</si>
  <si>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</si>
  <si>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</si>
  <si>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</si>
  <si>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</si>
  <si>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</si>
  <si>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</si>
  <si>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</si>
  <si>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</si>
  <si>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</si>
  <si>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</si>
  <si>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</si>
  <si>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</si>
  <si>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</si>
  <si>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</si>
  <si>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</si>
  <si>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</si>
  <si>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</si>
  <si>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</si>
  <si>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</si>
  <si>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</si>
  <si>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</si>
  <si>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</si>
  <si>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</si>
  <si>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</si>
  <si>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</si>
  <si>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</si>
  <si>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</si>
  <si>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</si>
  <si>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</si>
  <si>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</si>
  <si>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</si>
  <si>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</si>
  <si>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</si>
  <si>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</si>
  <si>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</si>
  <si>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</si>
  <si>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</si>
  <si>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</si>
  <si>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</si>
  <si>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</si>
  <si>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</si>
  <si>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</si>
  <si>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</si>
  <si>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</si>
  <si>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</si>
  <si>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</si>
  <si>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</si>
  <si>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</si>
  <si>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</si>
  <si>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</si>
  <si>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</si>
  <si>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</si>
  <si>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</si>
  <si>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</si>
  <si>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</si>
  <si>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</si>
  <si>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201A</t>
  </si>
  <si>
    <t>省对下专项转移支付补助</t>
  </si>
  <si>
    <t>20205</t>
  </si>
  <si>
    <t xml:space="preserve">   对外合作与交流</t>
  </si>
  <si>
    <t>20299</t>
  </si>
  <si>
    <t xml:space="preserve">   其他外交支出</t>
  </si>
  <si>
    <t>20301</t>
  </si>
  <si>
    <t xml:space="preserve">   现役部队</t>
  </si>
  <si>
    <t>2030101</t>
  </si>
  <si>
    <t xml:space="preserve">     现役部队</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</si>
  <si>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</si>
  <si>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</si>
  <si>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</si>
  <si>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</si>
  <si>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</si>
  <si>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</si>
  <si>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</si>
  <si>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</si>
  <si>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</si>
  <si>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</si>
  <si>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</si>
  <si>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</si>
  <si>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</si>
  <si>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</si>
  <si>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</si>
  <si>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</si>
  <si>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</si>
  <si>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</si>
  <si>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</si>
  <si>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</si>
  <si>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</si>
  <si>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</si>
  <si>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</si>
  <si>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</si>
  <si>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</si>
  <si>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</si>
  <si>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</si>
  <si>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</si>
  <si>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</si>
  <si>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 xml:space="preserve">   其他国防支出</t>
  </si>
  <si>
    <t>2039999</t>
  </si>
  <si>
    <t xml:space="preserve">     其他国防支出</t>
  </si>
  <si>
    <t>203A</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</si>
  <si>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</si>
  <si>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</si>
  <si>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</si>
  <si>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</si>
  <si>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</si>
  <si>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</si>
  <si>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</si>
  <si>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</si>
  <si>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</si>
  <si>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</si>
  <si>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</si>
  <si>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</si>
  <si>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</si>
  <si>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</si>
  <si>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</si>
  <si>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</si>
  <si>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</si>
  <si>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</si>
  <si>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</si>
  <si>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</si>
  <si>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</si>
  <si>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</si>
  <si>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</si>
  <si>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</si>
  <si>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</si>
  <si>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</si>
  <si>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</si>
  <si>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</si>
  <si>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</si>
  <si>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</si>
  <si>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</si>
  <si>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</si>
  <si>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</si>
  <si>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</si>
  <si>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</si>
  <si>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</si>
  <si>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</si>
  <si>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</si>
  <si>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</si>
  <si>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</si>
  <si>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</si>
  <si>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检察监督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</si>
  <si>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</si>
  <si>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</si>
  <si>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</si>
  <si>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</si>
  <si>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</si>
  <si>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</si>
  <si>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</si>
  <si>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</si>
  <si>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</si>
  <si>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</si>
  <si>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</si>
  <si>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</si>
  <si>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</si>
  <si>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</si>
  <si>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</si>
  <si>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</si>
  <si>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</si>
  <si>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</si>
  <si>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</si>
  <si>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</si>
  <si>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</si>
  <si>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</si>
  <si>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</si>
  <si>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</si>
  <si>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</si>
  <si>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</si>
  <si>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</si>
  <si>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</si>
  <si>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</si>
  <si>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</si>
  <si>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</si>
  <si>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</si>
  <si>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2040609</t>
  </si>
  <si>
    <t xml:space="preserve">     仲裁</t>
  </si>
  <si>
    <t>2040610</t>
  </si>
  <si>
    <t xml:space="preserve">     社区矫正</t>
  </si>
  <si>
    <t>2040611</t>
  </si>
  <si>
    <t xml:space="preserve">     司法鉴定</t>
  </si>
  <si>
    <t>2040612</t>
  </si>
  <si>
    <t xml:space="preserve">     法制建设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</si>
  <si>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</si>
  <si>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</si>
  <si>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</si>
  <si>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</si>
  <si>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</si>
  <si>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</si>
  <si>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</si>
  <si>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</si>
  <si>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</si>
  <si>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</si>
  <si>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</si>
  <si>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</si>
  <si>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</si>
  <si>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</si>
  <si>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</si>
  <si>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</si>
  <si>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</si>
  <si>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</si>
  <si>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</si>
  <si>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</si>
  <si>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</si>
  <si>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</si>
  <si>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</si>
  <si>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</si>
  <si>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</si>
  <si>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</si>
  <si>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</si>
  <si>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</si>
  <si>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</si>
  <si>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</si>
  <si>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</si>
  <si>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</si>
  <si>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</si>
  <si>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</si>
  <si>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</si>
  <si>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</si>
  <si>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</si>
  <si>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</si>
  <si>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</si>
  <si>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</si>
  <si>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</si>
  <si>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</si>
  <si>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</si>
  <si>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</si>
  <si>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</si>
  <si>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</si>
  <si>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</si>
  <si>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</si>
  <si>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</si>
  <si>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</si>
  <si>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</si>
  <si>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</si>
  <si>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</si>
  <si>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</si>
  <si>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</si>
  <si>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</si>
  <si>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</si>
  <si>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 xml:space="preserve">     国家司法救助支出</t>
  </si>
  <si>
    <t>2049999</t>
  </si>
  <si>
    <t xml:space="preserve">     其他公共安全支出</t>
  </si>
  <si>
    <t>204A</t>
  </si>
  <si>
    <t>县对下专项转移支付补助</t>
  </si>
  <si>
    <t>204B</t>
  </si>
  <si>
    <t>县对下一般性转移支付补助</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</si>
  <si>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</si>
  <si>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</si>
  <si>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</si>
  <si>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</si>
  <si>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</si>
  <si>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</si>
  <si>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</si>
  <si>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</si>
  <si>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</si>
  <si>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</si>
  <si>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</si>
  <si>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</si>
  <si>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</si>
  <si>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</si>
  <si>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</si>
  <si>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</si>
  <si>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</si>
  <si>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</si>
  <si>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</si>
  <si>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2050206</t>
  </si>
  <si>
    <t xml:space="preserve">     化解农村义务教育债务支出</t>
  </si>
  <si>
    <t>2050207</t>
  </si>
  <si>
    <t xml:space="preserve">     化解普通高中债务支出</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</si>
  <si>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</si>
  <si>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</si>
  <si>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</si>
  <si>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</si>
  <si>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</si>
  <si>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</si>
  <si>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</si>
  <si>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</si>
  <si>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</si>
  <si>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</si>
  <si>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</si>
  <si>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</si>
  <si>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</si>
  <si>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</si>
  <si>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</si>
  <si>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</si>
  <si>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</si>
  <si>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</si>
  <si>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</si>
  <si>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</si>
  <si>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</si>
  <si>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</si>
  <si>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</si>
  <si>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</si>
  <si>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</si>
  <si>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</si>
  <si>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</si>
  <si>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</si>
  <si>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</si>
  <si>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</si>
  <si>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</si>
  <si>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</si>
  <si>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</si>
  <si>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</si>
  <si>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</si>
  <si>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</si>
  <si>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</si>
  <si>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</si>
  <si>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</si>
  <si>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</si>
  <si>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</si>
  <si>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</si>
  <si>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</si>
  <si>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</si>
  <si>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</si>
  <si>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</si>
  <si>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</si>
  <si>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</si>
  <si>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</si>
  <si>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</si>
  <si>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</si>
  <si>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</si>
  <si>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</si>
  <si>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</si>
  <si>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</si>
  <si>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</si>
  <si>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</si>
  <si>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</si>
  <si>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</si>
  <si>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</si>
  <si>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</si>
  <si>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</si>
  <si>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</si>
  <si>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</si>
  <si>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</si>
  <si>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</si>
  <si>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</si>
  <si>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</si>
  <si>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</si>
  <si>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</si>
  <si>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</si>
  <si>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</si>
  <si>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</si>
  <si>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</si>
  <si>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</si>
  <si>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</si>
  <si>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</si>
  <si>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</si>
  <si>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 xml:space="preserve">      其他教育支出</t>
  </si>
  <si>
    <t>205A</t>
  </si>
  <si>
    <t>205B</t>
  </si>
  <si>
    <t>县对下一般性转移支付补助（义务教育）</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</si>
  <si>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</si>
  <si>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</si>
  <si>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</si>
  <si>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</si>
  <si>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</si>
  <si>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</si>
  <si>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</si>
  <si>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</si>
  <si>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</si>
  <si>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</si>
  <si>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</si>
  <si>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</si>
  <si>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</si>
  <si>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</si>
  <si>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重点实验室及相关设施</t>
  </si>
  <si>
    <t>2060205</t>
  </si>
  <si>
    <t xml:space="preserve">     重大科学工程</t>
  </si>
  <si>
    <t>2060206</t>
  </si>
  <si>
    <t xml:space="preserve">     专项基础科研</t>
  </si>
  <si>
    <t>2060207</t>
  </si>
  <si>
    <t xml:space="preserve">     专项技术基础</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</si>
  <si>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</si>
  <si>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</si>
  <si>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</si>
  <si>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</si>
  <si>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</si>
  <si>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</si>
  <si>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</si>
  <si>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</si>
  <si>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</si>
  <si>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</si>
  <si>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</si>
  <si>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</si>
  <si>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</si>
  <si>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</si>
  <si>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</si>
  <si>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</si>
  <si>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</si>
  <si>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</si>
  <si>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</si>
  <si>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</si>
  <si>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</si>
  <si>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</si>
  <si>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</si>
  <si>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</si>
  <si>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</si>
  <si>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</si>
  <si>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</si>
  <si>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</si>
  <si>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</si>
  <si>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</si>
  <si>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</si>
  <si>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</si>
  <si>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</si>
  <si>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</si>
  <si>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</si>
  <si>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</si>
  <si>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</si>
  <si>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</si>
  <si>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</si>
  <si>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</si>
  <si>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</si>
  <si>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</si>
  <si>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</si>
  <si>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</si>
  <si>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</si>
  <si>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</si>
  <si>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</si>
  <si>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</si>
  <si>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</si>
  <si>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</si>
  <si>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</si>
  <si>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</si>
  <si>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</si>
  <si>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</si>
  <si>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</si>
  <si>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</si>
  <si>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</si>
  <si>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</si>
  <si>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</si>
  <si>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</si>
  <si>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</si>
  <si>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</si>
  <si>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</si>
  <si>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</si>
  <si>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</si>
  <si>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</si>
  <si>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</si>
  <si>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</si>
  <si>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</si>
  <si>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</si>
  <si>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</si>
  <si>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</si>
  <si>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</si>
  <si>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</si>
  <si>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</si>
  <si>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</si>
  <si>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</si>
  <si>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</si>
  <si>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</si>
  <si>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</si>
  <si>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206A</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</si>
  <si>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</si>
  <si>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</si>
  <si>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</si>
  <si>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</si>
  <si>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</si>
  <si>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</si>
  <si>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</si>
  <si>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</si>
  <si>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</si>
  <si>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</si>
  <si>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</si>
  <si>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</si>
  <si>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</si>
  <si>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</si>
  <si>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</si>
  <si>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</si>
  <si>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</si>
  <si>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</si>
  <si>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</si>
  <si>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</si>
  <si>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</si>
  <si>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</si>
  <si>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</si>
  <si>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</si>
  <si>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</si>
  <si>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</si>
  <si>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</si>
  <si>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</si>
  <si>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</si>
  <si>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</si>
  <si>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</si>
  <si>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</si>
  <si>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</si>
  <si>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</si>
  <si>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</si>
  <si>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</si>
  <si>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</si>
  <si>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</si>
  <si>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</si>
  <si>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</si>
  <si>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</si>
  <si>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</si>
  <si>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</si>
  <si>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</si>
  <si>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</si>
  <si>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</si>
  <si>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</si>
  <si>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</si>
  <si>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</si>
  <si>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</si>
  <si>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</si>
  <si>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</si>
  <si>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</si>
  <si>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</si>
  <si>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</si>
  <si>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</si>
  <si>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</si>
  <si>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</si>
  <si>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</si>
  <si>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</si>
  <si>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</si>
  <si>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</si>
  <si>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</si>
  <si>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</si>
  <si>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</si>
  <si>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</si>
  <si>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</si>
  <si>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</si>
  <si>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</si>
  <si>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</si>
  <si>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</si>
  <si>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</si>
  <si>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</si>
  <si>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</si>
  <si>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</si>
  <si>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</si>
  <si>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</si>
  <si>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</si>
  <si>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</si>
  <si>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</si>
  <si>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</si>
  <si>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</si>
  <si>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2070804</t>
  </si>
  <si>
    <t xml:space="preserve">     广播</t>
  </si>
  <si>
    <t>2070805</t>
  </si>
  <si>
    <t xml:space="preserve">     电视</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</si>
  <si>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</si>
  <si>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</si>
  <si>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</si>
  <si>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</si>
  <si>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</si>
  <si>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</si>
  <si>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</si>
  <si>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</si>
  <si>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</si>
  <si>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</si>
  <si>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</si>
  <si>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</si>
  <si>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</si>
  <si>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</si>
  <si>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</si>
  <si>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</si>
  <si>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207A</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</si>
  <si>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</si>
  <si>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</si>
  <si>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</si>
  <si>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</si>
  <si>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</si>
  <si>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</si>
  <si>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</si>
  <si>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</si>
  <si>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</si>
  <si>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</si>
  <si>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</si>
  <si>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</si>
  <si>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</si>
  <si>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</si>
  <si>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</si>
  <si>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</si>
  <si>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</si>
  <si>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</si>
  <si>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</si>
  <si>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</si>
  <si>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</si>
  <si>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</si>
  <si>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</si>
  <si>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</si>
  <si>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</si>
  <si>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</si>
  <si>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</si>
  <si>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</si>
  <si>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</si>
  <si>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</si>
  <si>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</si>
  <si>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</si>
  <si>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</si>
  <si>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</si>
  <si>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</si>
  <si>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</si>
  <si>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</si>
  <si>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</si>
  <si>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</si>
  <si>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</si>
  <si>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</si>
  <si>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</si>
  <si>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</si>
  <si>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</si>
  <si>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</si>
  <si>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</si>
  <si>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</si>
  <si>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</si>
  <si>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</si>
  <si>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</si>
  <si>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</si>
  <si>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</si>
  <si>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</si>
  <si>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</si>
  <si>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</si>
  <si>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</si>
  <si>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</si>
  <si>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</si>
  <si>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</si>
  <si>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</si>
  <si>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</si>
  <si>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</si>
  <si>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</si>
  <si>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</si>
  <si>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</si>
  <si>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</si>
  <si>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</si>
  <si>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</si>
  <si>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</si>
  <si>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</si>
  <si>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</si>
  <si>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</si>
  <si>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</si>
  <si>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</si>
  <si>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</si>
  <si>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</si>
  <si>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</si>
  <si>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</si>
  <si>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</si>
  <si>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</si>
  <si>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</si>
  <si>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</si>
  <si>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</si>
  <si>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</si>
  <si>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</si>
  <si>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</si>
  <si>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</si>
  <si>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</si>
  <si>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</si>
  <si>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</si>
  <si>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</si>
  <si>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</si>
  <si>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</si>
  <si>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</si>
  <si>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</si>
  <si>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</si>
  <si>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</si>
  <si>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</si>
  <si>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</si>
  <si>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</si>
  <si>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 xml:space="preserve">     烈士纪念设施管理维护</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</si>
  <si>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</si>
  <si>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</si>
  <si>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</si>
  <si>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</si>
  <si>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</si>
  <si>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</si>
  <si>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</si>
  <si>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</si>
  <si>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</si>
  <si>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</si>
  <si>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</si>
  <si>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</si>
  <si>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</si>
  <si>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</si>
  <si>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</si>
  <si>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</si>
  <si>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</si>
  <si>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</si>
  <si>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</si>
  <si>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</si>
  <si>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</si>
  <si>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</si>
  <si>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</si>
  <si>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</si>
  <si>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</si>
  <si>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</si>
  <si>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</si>
  <si>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</si>
  <si>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</si>
  <si>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</si>
  <si>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</si>
  <si>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</si>
  <si>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</si>
  <si>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</si>
  <si>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</si>
  <si>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</si>
  <si>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</si>
  <si>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</si>
  <si>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</si>
  <si>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</si>
  <si>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</si>
  <si>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</si>
  <si>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</si>
  <si>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</si>
  <si>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</si>
  <si>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</si>
  <si>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</si>
  <si>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</si>
  <si>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</si>
  <si>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</si>
  <si>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</si>
  <si>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</si>
  <si>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</si>
  <si>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</si>
  <si>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</si>
  <si>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</si>
  <si>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</si>
  <si>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</si>
  <si>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</si>
  <si>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</si>
  <si>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</si>
  <si>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</si>
  <si>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</si>
  <si>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</si>
  <si>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</si>
  <si>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</si>
  <si>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</si>
  <si>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</si>
  <si>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</si>
  <si>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</si>
  <si>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</si>
  <si>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</si>
  <si>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</si>
  <si>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</si>
  <si>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</si>
  <si>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</si>
  <si>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</si>
  <si>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</si>
  <si>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</si>
  <si>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</si>
  <si>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</si>
  <si>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</si>
  <si>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</si>
  <si>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</si>
  <si>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</si>
  <si>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</si>
  <si>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</si>
  <si>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</si>
  <si>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</si>
  <si>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</si>
  <si>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</si>
  <si>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</si>
  <si>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</si>
  <si>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</si>
  <si>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</si>
  <si>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</si>
  <si>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</si>
  <si>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</si>
  <si>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</si>
  <si>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</si>
  <si>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</si>
  <si>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</si>
  <si>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</si>
  <si>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</si>
  <si>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</si>
  <si>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</si>
  <si>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</si>
  <si>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</si>
  <si>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</si>
  <si>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</si>
  <si>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</si>
  <si>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</si>
  <si>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</si>
  <si>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</si>
  <si>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</si>
  <si>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</si>
  <si>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</si>
  <si>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</si>
  <si>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</si>
  <si>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</si>
  <si>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</si>
  <si>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</si>
  <si>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 xml:space="preserve">      其他社会保障和就业支出</t>
  </si>
  <si>
    <t>208A</t>
  </si>
  <si>
    <t>208B</t>
  </si>
  <si>
    <t>县对下一般性转移支付补助（基本养老保险和低保）</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</si>
  <si>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</si>
  <si>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</si>
  <si>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</si>
  <si>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</si>
  <si>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</si>
  <si>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</si>
  <si>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</si>
  <si>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</si>
  <si>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</si>
  <si>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</si>
  <si>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</si>
  <si>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</si>
  <si>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</si>
  <si>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</si>
  <si>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</si>
  <si>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</si>
  <si>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</si>
  <si>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</si>
  <si>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</si>
  <si>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</si>
  <si>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</si>
  <si>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</si>
  <si>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</si>
  <si>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</si>
  <si>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</si>
  <si>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</si>
  <si>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</si>
  <si>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</si>
  <si>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</si>
  <si>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</si>
  <si>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</si>
  <si>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</si>
  <si>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</si>
  <si>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</si>
  <si>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</si>
  <si>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</si>
  <si>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</si>
  <si>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</si>
  <si>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</si>
  <si>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</si>
  <si>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</si>
  <si>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</si>
  <si>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</si>
  <si>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</si>
  <si>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</si>
  <si>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</si>
  <si>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</si>
  <si>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</si>
  <si>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</si>
  <si>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</si>
  <si>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</si>
  <si>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</si>
  <si>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</si>
  <si>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</si>
  <si>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</si>
  <si>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</si>
  <si>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</si>
  <si>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</si>
  <si>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</si>
  <si>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</si>
  <si>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</si>
  <si>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</si>
  <si>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</si>
  <si>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</si>
  <si>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</si>
  <si>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</si>
  <si>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</si>
  <si>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</si>
  <si>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</si>
  <si>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</si>
  <si>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</si>
  <si>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</si>
  <si>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</si>
  <si>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</si>
  <si>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</si>
  <si>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</si>
  <si>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</si>
  <si>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</si>
  <si>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</si>
  <si>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</si>
  <si>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</si>
  <si>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</si>
  <si>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</si>
  <si>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</si>
  <si>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</si>
  <si>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</si>
  <si>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</si>
  <si>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</si>
  <si>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</si>
  <si>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</si>
  <si>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</si>
  <si>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</si>
  <si>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</si>
  <si>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</si>
  <si>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</si>
  <si>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</si>
  <si>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</si>
  <si>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</si>
  <si>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</si>
  <si>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</si>
  <si>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</si>
  <si>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</si>
  <si>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</si>
  <si>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</si>
  <si>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</si>
  <si>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</si>
  <si>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</si>
  <si>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</si>
  <si>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</si>
  <si>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</si>
  <si>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</si>
  <si>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</si>
  <si>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</si>
  <si>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</si>
  <si>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</si>
  <si>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</si>
  <si>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</si>
  <si>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</si>
  <si>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</si>
  <si>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</si>
  <si>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</si>
  <si>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</si>
  <si>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</si>
  <si>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</si>
  <si>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</si>
  <si>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</si>
  <si>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</si>
  <si>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</si>
  <si>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</si>
  <si>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</si>
  <si>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</si>
  <si>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</si>
  <si>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 xml:space="preserve">     其他卫生健康支出</t>
  </si>
  <si>
    <t>210A</t>
  </si>
  <si>
    <t>210B</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</si>
  <si>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</si>
  <si>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</si>
  <si>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</si>
  <si>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</si>
  <si>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</si>
  <si>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</si>
  <si>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</si>
  <si>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</si>
  <si>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</si>
  <si>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</si>
  <si>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</si>
  <si>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</si>
  <si>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</si>
  <si>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</si>
  <si>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</si>
  <si>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</si>
  <si>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</si>
  <si>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</si>
  <si>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</si>
  <si>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</si>
  <si>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</si>
  <si>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</si>
  <si>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</si>
  <si>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</si>
  <si>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</si>
  <si>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</si>
  <si>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</si>
  <si>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</si>
  <si>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</si>
  <si>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</si>
  <si>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</si>
  <si>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</si>
  <si>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</si>
  <si>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</si>
  <si>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</si>
  <si>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</si>
  <si>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</si>
  <si>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</si>
  <si>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</si>
  <si>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</si>
  <si>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</si>
  <si>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</si>
  <si>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</si>
  <si>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</si>
  <si>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</si>
  <si>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</si>
  <si>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</si>
  <si>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</si>
  <si>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</si>
  <si>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</si>
  <si>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</si>
  <si>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 xml:space="preserve">     草原生态修复治理</t>
  </si>
  <si>
    <t>2110499</t>
  </si>
  <si>
    <t xml:space="preserve">     其他自然生态保护支出</t>
  </si>
  <si>
    <t>21105</t>
  </si>
  <si>
    <t xml:space="preserve">   天然林保护</t>
  </si>
  <si>
    <t>2110501</t>
  </si>
  <si>
    <t xml:space="preserve">     森林管护</t>
  </si>
  <si>
    <t>2110502</t>
  </si>
  <si>
    <t xml:space="preserve">     社会保险补助</t>
  </si>
  <si>
    <t>0.0%</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</si>
  <si>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</si>
  <si>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</si>
  <si>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</si>
  <si>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</si>
  <si>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</si>
  <si>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</si>
  <si>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</si>
  <si>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</si>
  <si>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</si>
  <si>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</si>
  <si>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</si>
  <si>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</si>
  <si>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</si>
  <si>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</si>
  <si>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</si>
  <si>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</si>
  <si>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</si>
  <si>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</si>
  <si>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</si>
  <si>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</si>
  <si>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</si>
  <si>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</si>
  <si>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</si>
  <si>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</si>
  <si>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</si>
  <si>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</si>
  <si>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</si>
  <si>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</si>
  <si>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</si>
  <si>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</si>
  <si>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</si>
  <si>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</si>
  <si>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</si>
  <si>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</si>
  <si>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 xml:space="preserve">     已垦草原退耕还草</t>
  </si>
  <si>
    <t>21110</t>
  </si>
  <si>
    <t xml:space="preserve">   能源节约利用</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</si>
  <si>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</si>
  <si>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</si>
  <si>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</si>
  <si>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</si>
  <si>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</si>
  <si>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</si>
  <si>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</si>
  <si>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</si>
  <si>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</si>
  <si>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</si>
  <si>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</si>
  <si>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</si>
  <si>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</si>
  <si>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</si>
  <si>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</si>
  <si>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2111201</t>
  </si>
  <si>
    <t xml:space="preserve">     可再生能源</t>
  </si>
  <si>
    <t>21113</t>
  </si>
  <si>
    <t xml:space="preserve">   循环经济</t>
  </si>
  <si>
    <t>2111301</t>
  </si>
  <si>
    <t xml:space="preserve">     循环经济</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</si>
  <si>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</si>
  <si>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</si>
  <si>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</si>
  <si>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</si>
  <si>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</si>
  <si>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</si>
  <si>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</si>
  <si>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</si>
  <si>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</si>
  <si>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</si>
  <si>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</si>
  <si>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</si>
  <si>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</si>
  <si>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</si>
  <si>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</si>
  <si>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</si>
  <si>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</si>
  <si>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</si>
  <si>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</si>
  <si>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</si>
  <si>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</si>
  <si>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</si>
  <si>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</si>
  <si>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</si>
  <si>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</si>
  <si>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</si>
  <si>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t>
  </si>
  <si>
    <t>2119999</t>
  </si>
  <si>
    <t xml:space="preserve">     其他节能环保支出</t>
  </si>
  <si>
    <t>211A</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</si>
  <si>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</si>
  <si>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</si>
  <si>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</si>
  <si>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</si>
  <si>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</si>
  <si>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</si>
  <si>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</si>
  <si>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</si>
  <si>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</si>
  <si>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</si>
  <si>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</si>
  <si>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</si>
  <si>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</si>
  <si>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</si>
  <si>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</si>
  <si>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</si>
  <si>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</si>
  <si>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</si>
  <si>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</si>
  <si>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</si>
  <si>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</si>
  <si>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</si>
  <si>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</si>
  <si>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</si>
  <si>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</si>
  <si>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</si>
  <si>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</si>
  <si>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</si>
  <si>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</si>
  <si>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</si>
  <si>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 xml:space="preserve">     城乡社区环境卫生</t>
  </si>
  <si>
    <t>21206</t>
  </si>
  <si>
    <t xml:space="preserve">   建设市场管理与监督</t>
  </si>
  <si>
    <t xml:space="preserve">     建设市场管理与监督</t>
  </si>
  <si>
    <t>21299</t>
  </si>
  <si>
    <t xml:space="preserve">   其他城乡社区支出</t>
  </si>
  <si>
    <t xml:space="preserve">     其他城乡社区支出</t>
  </si>
  <si>
    <t>212A</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</si>
  <si>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</si>
  <si>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</si>
  <si>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</si>
  <si>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</si>
  <si>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</si>
  <si>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</si>
  <si>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</si>
  <si>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</si>
  <si>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</si>
  <si>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</si>
  <si>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</si>
  <si>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</si>
  <si>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</si>
  <si>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</si>
  <si>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</si>
  <si>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</si>
  <si>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</si>
  <si>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</si>
  <si>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</si>
  <si>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</si>
  <si>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</si>
  <si>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</si>
  <si>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</si>
  <si>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</si>
  <si>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</si>
  <si>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</si>
  <si>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</si>
  <si>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</si>
  <si>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</si>
  <si>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</si>
  <si>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</si>
  <si>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</si>
  <si>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</si>
  <si>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</si>
  <si>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</si>
  <si>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</si>
  <si>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</si>
  <si>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</si>
  <si>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</si>
  <si>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</si>
  <si>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</si>
  <si>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渔业发展</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</si>
  <si>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</si>
  <si>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</si>
  <si>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</si>
  <si>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</si>
  <si>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</si>
  <si>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</si>
  <si>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</si>
  <si>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</si>
  <si>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</si>
  <si>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</si>
  <si>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</si>
  <si>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</si>
  <si>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</si>
  <si>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</si>
  <si>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</si>
  <si>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</si>
  <si>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</si>
  <si>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</si>
  <si>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</si>
  <si>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</si>
  <si>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</si>
  <si>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</si>
  <si>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</si>
  <si>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</si>
  <si>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</si>
  <si>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</si>
  <si>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</si>
  <si>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</si>
  <si>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</si>
  <si>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</si>
  <si>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</si>
  <si>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</si>
  <si>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</si>
  <si>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</si>
  <si>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</si>
  <si>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</si>
  <si>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</si>
  <si>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</si>
  <si>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</si>
  <si>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</si>
  <si>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</si>
  <si>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2130232</t>
  </si>
  <si>
    <t xml:space="preserve">     成品油价格改革对林业的补贴</t>
  </si>
  <si>
    <t>2130234</t>
  </si>
  <si>
    <t xml:space="preserve">     林业草原防灾减灾</t>
  </si>
  <si>
    <t>2130235</t>
  </si>
  <si>
    <t xml:space="preserve">     国家公园</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</si>
  <si>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</si>
  <si>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</si>
  <si>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</si>
  <si>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</si>
  <si>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</si>
  <si>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</si>
  <si>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</si>
  <si>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</si>
  <si>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</si>
  <si>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</si>
  <si>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</si>
  <si>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</si>
  <si>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</si>
  <si>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</si>
  <si>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</si>
  <si>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</si>
  <si>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</si>
  <si>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</si>
  <si>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</si>
  <si>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</si>
  <si>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</si>
  <si>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</si>
  <si>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</si>
  <si>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</si>
  <si>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</si>
  <si>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</si>
  <si>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</si>
  <si>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</si>
  <si>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</si>
  <si>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</si>
  <si>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</si>
  <si>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</si>
  <si>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</si>
  <si>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</si>
  <si>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</si>
  <si>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</si>
  <si>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</si>
  <si>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</si>
  <si>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</si>
  <si>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</si>
  <si>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</si>
  <si>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</si>
  <si>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</si>
  <si>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</si>
  <si>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</si>
  <si>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</si>
  <si>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</si>
  <si>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</si>
  <si>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</si>
  <si>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</si>
  <si>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</si>
  <si>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</si>
  <si>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</si>
  <si>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</si>
  <si>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</si>
  <si>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</si>
  <si>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</si>
  <si>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</si>
  <si>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扶贫</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</si>
  <si>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</si>
  <si>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</si>
  <si>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</si>
  <si>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</si>
  <si>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</si>
  <si>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</si>
  <si>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</si>
  <si>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</si>
  <si>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</si>
  <si>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</si>
  <si>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</si>
  <si>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</si>
  <si>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</si>
  <si>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</si>
  <si>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</si>
  <si>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</si>
  <si>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</si>
  <si>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</si>
  <si>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</si>
  <si>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</si>
  <si>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</si>
  <si>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</si>
  <si>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</si>
  <si>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</si>
  <si>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</si>
  <si>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</si>
  <si>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</si>
  <si>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</si>
  <si>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</si>
  <si>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</si>
  <si>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</si>
  <si>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</si>
  <si>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</si>
  <si>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</si>
  <si>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</si>
  <si>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</si>
  <si>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</si>
  <si>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</si>
  <si>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</si>
  <si>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</si>
  <si>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 xml:space="preserve">     创业担保贷款贴息</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</si>
  <si>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</si>
  <si>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</si>
  <si>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</si>
  <si>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</si>
  <si>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</si>
  <si>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</si>
  <si>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</si>
  <si>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</si>
  <si>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</si>
  <si>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</si>
  <si>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</si>
  <si>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</si>
  <si>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</si>
  <si>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</si>
  <si>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</si>
  <si>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</si>
  <si>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213A</t>
  </si>
  <si>
    <t>213B</t>
  </si>
  <si>
    <t>县对下一般性转移支付补助（农村综合改革）</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</si>
  <si>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</si>
  <si>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</si>
  <si>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</si>
  <si>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</si>
  <si>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</si>
  <si>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</si>
  <si>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</si>
  <si>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</si>
  <si>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</si>
  <si>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</si>
  <si>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</si>
  <si>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</si>
  <si>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</si>
  <si>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</si>
  <si>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</si>
  <si>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</si>
  <si>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</si>
  <si>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</si>
  <si>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</si>
  <si>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</si>
  <si>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</si>
  <si>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</si>
  <si>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</si>
  <si>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</si>
  <si>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</si>
  <si>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</si>
  <si>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</si>
  <si>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</si>
  <si>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</si>
  <si>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</si>
  <si>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</si>
  <si>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</si>
  <si>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</si>
  <si>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</si>
  <si>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</si>
  <si>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</si>
  <si>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</si>
  <si>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</si>
  <si>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</si>
  <si>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</si>
  <si>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</si>
  <si>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</si>
  <si>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</si>
  <si>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</si>
  <si>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</si>
  <si>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</si>
  <si>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</si>
  <si>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</si>
  <si>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</si>
  <si>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</si>
  <si>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</si>
  <si>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</si>
  <si>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</si>
  <si>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</si>
  <si>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</si>
  <si>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</si>
  <si>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</si>
  <si>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</si>
  <si>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</si>
  <si>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</si>
  <si>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</si>
  <si>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</si>
  <si>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</si>
  <si>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</si>
  <si>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</si>
  <si>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</si>
  <si>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</si>
  <si>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</si>
  <si>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</si>
  <si>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</si>
  <si>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</si>
  <si>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</si>
  <si>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</si>
  <si>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</si>
  <si>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</si>
  <si>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</si>
  <si>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</si>
  <si>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</si>
  <si>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</si>
  <si>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</si>
  <si>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</si>
  <si>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</si>
  <si>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</si>
  <si>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</si>
  <si>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</si>
  <si>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</si>
  <si>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</si>
  <si>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</si>
  <si>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</si>
  <si>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</si>
  <si>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</si>
  <si>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</si>
  <si>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</si>
  <si>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</si>
  <si>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</si>
  <si>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</si>
  <si>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</si>
  <si>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</si>
  <si>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</si>
  <si>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</si>
  <si>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</si>
  <si>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</si>
  <si>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</si>
  <si>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</si>
  <si>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</si>
  <si>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</si>
  <si>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</si>
  <si>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</si>
  <si>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</si>
  <si>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</si>
  <si>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</si>
  <si>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</si>
  <si>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</si>
  <si>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214A</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</si>
  <si>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</si>
  <si>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</si>
  <si>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</si>
  <si>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</si>
  <si>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</si>
  <si>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</si>
  <si>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</si>
  <si>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</si>
  <si>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</si>
  <si>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</si>
  <si>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</si>
  <si>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</si>
  <si>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</si>
  <si>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</si>
  <si>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</si>
  <si>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</si>
  <si>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</si>
  <si>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</si>
  <si>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</si>
  <si>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</si>
  <si>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</si>
  <si>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</si>
  <si>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</si>
  <si>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</si>
  <si>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</si>
  <si>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</si>
  <si>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</si>
  <si>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</si>
  <si>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</si>
  <si>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</si>
  <si>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</si>
  <si>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</si>
  <si>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</si>
  <si>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</si>
  <si>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</si>
  <si>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</si>
  <si>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</si>
  <si>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</si>
  <si>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</si>
  <si>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</si>
  <si>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</si>
  <si>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</si>
  <si>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</si>
  <si>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</si>
  <si>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</si>
  <si>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</si>
  <si>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</si>
  <si>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</si>
  <si>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</si>
  <si>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</si>
  <si>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</si>
  <si>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</si>
  <si>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</si>
  <si>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</si>
  <si>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</si>
  <si>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</si>
  <si>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</si>
  <si>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</si>
  <si>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</si>
  <si>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</si>
  <si>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2150506</t>
  </si>
  <si>
    <t xml:space="preserve">     信息安全建设</t>
  </si>
  <si>
    <t>2150507</t>
  </si>
  <si>
    <t xml:space="preserve">     专用通信</t>
  </si>
  <si>
    <t>2150508</t>
  </si>
  <si>
    <t xml:space="preserve">     无线电及信息通信监管</t>
  </si>
  <si>
    <t>2150509</t>
  </si>
  <si>
    <t xml:space="preserve">     工业和信息产业战略研究与标准制定</t>
  </si>
  <si>
    <t>2150510</t>
  </si>
  <si>
    <t xml:space="preserve">     工业和信息产业支持</t>
  </si>
  <si>
    <t>2150511</t>
  </si>
  <si>
    <t xml:space="preserve">     电子专项工程</t>
  </si>
  <si>
    <t>2150513</t>
  </si>
  <si>
    <t>2150515</t>
  </si>
  <si>
    <t xml:space="preserve">     技术基础研究</t>
  </si>
  <si>
    <t xml:space="preserve">     工程建设及运行维护</t>
  </si>
  <si>
    <t xml:space="preserve">     产业发展</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</si>
  <si>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</si>
  <si>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</si>
  <si>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</si>
  <si>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</si>
  <si>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</si>
  <si>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</si>
  <si>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</si>
  <si>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</si>
  <si>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</si>
  <si>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</si>
  <si>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</si>
  <si>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</si>
  <si>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</si>
  <si>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</si>
  <si>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</si>
  <si>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</si>
  <si>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</si>
  <si>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</si>
  <si>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</si>
  <si>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</si>
  <si>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</si>
  <si>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</si>
  <si>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</si>
  <si>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</si>
  <si>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</si>
  <si>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</si>
  <si>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</si>
  <si>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</si>
  <si>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</si>
  <si>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</si>
  <si>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</si>
  <si>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</si>
  <si>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</si>
  <si>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</si>
  <si>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</si>
  <si>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</si>
  <si>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</si>
  <si>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215A</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</si>
  <si>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</si>
  <si>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</si>
  <si>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</si>
  <si>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</si>
  <si>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</si>
  <si>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</si>
  <si>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</si>
  <si>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</si>
  <si>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</si>
  <si>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</si>
  <si>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</si>
  <si>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</si>
  <si>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</si>
  <si>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100%</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</si>
  <si>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</si>
  <si>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</si>
  <si>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</si>
  <si>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</si>
  <si>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</si>
  <si>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</si>
  <si>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</si>
  <si>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</si>
  <si>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</si>
  <si>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</si>
  <si>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</si>
  <si>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</si>
  <si>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</si>
  <si>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</si>
  <si>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100.0%</t>
  </si>
  <si>
    <t>2169901</t>
  </si>
  <si>
    <t xml:space="preserve">     服务业基础设施建设</t>
  </si>
  <si>
    <t>2169999</t>
  </si>
  <si>
    <t xml:space="preserve">     其他商业服务业等支出</t>
  </si>
  <si>
    <t>216A</t>
  </si>
  <si>
    <t>21701</t>
  </si>
  <si>
    <t xml:space="preserve">   金融部门行政支出</t>
  </si>
  <si>
    <t>2170101</t>
  </si>
  <si>
    <t>2170102</t>
  </si>
  <si>
    <t>2170103</t>
  </si>
  <si>
    <t>2170104</t>
  </si>
  <si>
    <t xml:space="preserve">     安全防卫</t>
  </si>
  <si>
    <t>2170150</t>
  </si>
  <si>
    <t>2170199</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</si>
  <si>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</si>
  <si>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</si>
  <si>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</si>
  <si>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</si>
  <si>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</si>
  <si>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</si>
  <si>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</si>
  <si>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</si>
  <si>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</si>
  <si>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</si>
  <si>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</si>
  <si>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</si>
  <si>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</si>
  <si>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</si>
  <si>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</si>
  <si>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</si>
  <si>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</si>
  <si>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</si>
  <si>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</si>
  <si>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</si>
  <si>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</si>
  <si>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</si>
  <si>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</si>
  <si>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21799</t>
  </si>
  <si>
    <t xml:space="preserve">   其他金融支出</t>
  </si>
  <si>
    <t xml:space="preserve">     重点企业贷款贴息</t>
  </si>
  <si>
    <t>217A</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</si>
  <si>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</si>
  <si>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</si>
  <si>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</si>
  <si>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</si>
  <si>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</si>
  <si>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</si>
  <si>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</si>
  <si>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</si>
  <si>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</si>
  <si>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</si>
  <si>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</si>
  <si>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</si>
  <si>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</si>
  <si>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</si>
  <si>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</si>
  <si>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</si>
  <si>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</si>
  <si>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 xml:space="preserve">   其他支出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</si>
  <si>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</si>
  <si>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</si>
  <si>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</si>
  <si>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</si>
  <si>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</si>
  <si>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</si>
  <si>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</si>
  <si>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</si>
  <si>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</si>
  <si>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</si>
  <si>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</si>
  <si>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</si>
  <si>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</si>
  <si>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</si>
  <si>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</si>
  <si>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</si>
  <si>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</si>
  <si>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</si>
  <si>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</si>
  <si>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</si>
  <si>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</si>
  <si>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</si>
  <si>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</si>
  <si>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</si>
  <si>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</si>
  <si>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</si>
  <si>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</si>
  <si>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</si>
  <si>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</si>
  <si>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</si>
  <si>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</si>
  <si>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</si>
  <si>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</si>
  <si>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</si>
  <si>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</si>
  <si>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</si>
  <si>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</si>
  <si>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</si>
  <si>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</si>
  <si>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</si>
  <si>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</si>
  <si>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</si>
  <si>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</si>
  <si>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</si>
  <si>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</si>
  <si>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</si>
  <si>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</si>
  <si>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</si>
  <si>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</si>
  <si>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</si>
  <si>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</si>
  <si>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</si>
  <si>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</si>
  <si>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</si>
  <si>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</si>
  <si>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</si>
  <si>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</si>
  <si>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</si>
  <si>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</si>
  <si>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</si>
  <si>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</si>
  <si>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</si>
  <si>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</si>
  <si>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</si>
  <si>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</si>
  <si>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</si>
  <si>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</si>
  <si>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</si>
  <si>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</si>
  <si>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</si>
  <si>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</si>
  <si>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</si>
  <si>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</si>
  <si>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</si>
  <si>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</si>
  <si>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</si>
  <si>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</si>
  <si>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</si>
  <si>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</si>
  <si>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 xml:space="preserve">     其他自然资源海洋气象等支出</t>
  </si>
  <si>
    <t>220A</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</si>
  <si>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</si>
  <si>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</si>
  <si>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</si>
  <si>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</si>
  <si>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</si>
  <si>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</si>
  <si>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</si>
  <si>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</si>
  <si>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</si>
  <si>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</si>
  <si>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</si>
  <si>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</si>
  <si>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</si>
  <si>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</si>
  <si>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</si>
  <si>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</si>
  <si>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</si>
  <si>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</si>
  <si>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</si>
  <si>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</si>
  <si>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</si>
  <si>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</si>
  <si>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</si>
  <si>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</si>
  <si>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</si>
  <si>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</si>
  <si>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</si>
  <si>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</si>
  <si>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</si>
  <si>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</si>
  <si>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</si>
  <si>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</si>
  <si>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</si>
  <si>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</si>
  <si>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</si>
  <si>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</si>
  <si>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</si>
  <si>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</si>
  <si>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221A</t>
  </si>
  <si>
    <t>22201</t>
  </si>
  <si>
    <t xml:space="preserve">   粮油事务</t>
  </si>
  <si>
    <t>2220101</t>
  </si>
  <si>
    <t>2220102</t>
  </si>
  <si>
    <t>2220103</t>
  </si>
  <si>
    <t>2220104</t>
  </si>
  <si>
    <t xml:space="preserve">     财务与审计支出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</si>
  <si>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</si>
  <si>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</si>
  <si>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</si>
  <si>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</si>
  <si>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</si>
  <si>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</si>
  <si>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</si>
  <si>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</si>
  <si>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</si>
  <si>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</si>
  <si>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</si>
  <si>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</si>
  <si>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</si>
  <si>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</si>
  <si>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</si>
  <si>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</si>
  <si>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 xml:space="preserve">     设施建设</t>
  </si>
  <si>
    <t xml:space="preserve">     设施安全</t>
  </si>
  <si>
    <t xml:space="preserve">     物资保管体系</t>
  </si>
  <si>
    <t>2220150</t>
  </si>
  <si>
    <t>2220199</t>
  </si>
  <si>
    <t xml:space="preserve">     其他粮油事务支出</t>
  </si>
  <si>
    <t>22202</t>
  </si>
  <si>
    <t xml:space="preserve">   物资事务</t>
  </si>
  <si>
    <t>2220201</t>
  </si>
  <si>
    <t>2220202</t>
  </si>
  <si>
    <t>2220203</t>
  </si>
  <si>
    <t>2220204</t>
  </si>
  <si>
    <t xml:space="preserve">     铁路专用线</t>
  </si>
  <si>
    <t>2220205</t>
  </si>
  <si>
    <t xml:space="preserve">     护库武警和民兵支出</t>
  </si>
  <si>
    <t>2220206</t>
  </si>
  <si>
    <t xml:space="preserve">     物资保管与保养</t>
  </si>
  <si>
    <t>2220207</t>
  </si>
  <si>
    <t xml:space="preserve">     专项贷款利息</t>
  </si>
  <si>
    <t>2220209</t>
  </si>
  <si>
    <t xml:space="preserve">     物资转移</t>
  </si>
  <si>
    <t>2220210</t>
  </si>
  <si>
    <t xml:space="preserve">     物资轮换</t>
  </si>
  <si>
    <t>2220211</t>
  </si>
  <si>
    <t xml:space="preserve">     仓库建设</t>
  </si>
  <si>
    <t>2220212</t>
  </si>
  <si>
    <t xml:space="preserve">     仓库安防</t>
  </si>
  <si>
    <t>2220250</t>
  </si>
  <si>
    <t>2220299</t>
  </si>
  <si>
    <t xml:space="preserve">     其他物资事务支出</t>
  </si>
  <si>
    <t>22203</t>
  </si>
  <si>
    <t xml:space="preserve">   能源储备</t>
  </si>
  <si>
    <t>2220301</t>
  </si>
  <si>
    <t xml:space="preserve">     石油储备</t>
  </si>
  <si>
    <t>2220303</t>
  </si>
  <si>
    <t xml:space="preserve">     天然铀能源储备</t>
  </si>
  <si>
    <t>2220304</t>
  </si>
  <si>
    <t xml:space="preserve">     煤炭储备</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</si>
  <si>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</si>
  <si>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</si>
  <si>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</si>
  <si>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</si>
  <si>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</si>
  <si>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</si>
  <si>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</si>
  <si>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</si>
  <si>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</si>
  <si>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</si>
  <si>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</si>
  <si>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</si>
  <si>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</si>
  <si>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</si>
  <si>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</si>
  <si>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</si>
  <si>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</si>
  <si>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</si>
  <si>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</si>
  <si>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</si>
  <si>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</si>
  <si>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</si>
  <si>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</si>
  <si>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</si>
  <si>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</si>
  <si>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</si>
  <si>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</si>
  <si>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</si>
  <si>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</si>
  <si>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</si>
  <si>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</si>
  <si>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</si>
  <si>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</si>
  <si>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</si>
  <si>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</si>
  <si>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</si>
  <si>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</si>
  <si>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 xml:space="preserve">     应急物资储备</t>
  </si>
  <si>
    <t>2220599</t>
  </si>
  <si>
    <t xml:space="preserve">     其他重要商品储备支出</t>
  </si>
  <si>
    <t>222A</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</si>
  <si>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</si>
  <si>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</si>
  <si>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</si>
  <si>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</si>
  <si>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</si>
  <si>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</si>
  <si>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</si>
  <si>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</si>
  <si>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</si>
  <si>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</si>
  <si>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</si>
  <si>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</si>
  <si>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</si>
  <si>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</si>
  <si>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</si>
  <si>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</si>
  <si>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</si>
  <si>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</si>
  <si>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</si>
  <si>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其他应急管理支出</t>
  </si>
  <si>
    <t>22402</t>
  </si>
  <si>
    <t xml:space="preserve">   消防事务</t>
  </si>
  <si>
    <t>2240201</t>
  </si>
  <si>
    <t>2240202</t>
  </si>
  <si>
    <t>2240203</t>
  </si>
  <si>
    <t>2240204</t>
  </si>
  <si>
    <t xml:space="preserve">     消防应急救援</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</si>
  <si>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</si>
  <si>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</si>
  <si>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</si>
  <si>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</si>
  <si>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</si>
  <si>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</si>
  <si>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</si>
  <si>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</si>
  <si>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</si>
  <si>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</si>
  <si>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</si>
  <si>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</si>
  <si>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煤矿安全</t>
  </si>
  <si>
    <t>2240401</t>
  </si>
  <si>
    <t>2240402</t>
  </si>
  <si>
    <t>2240403</t>
  </si>
  <si>
    <t>2240404</t>
  </si>
  <si>
    <t xml:space="preserve">     煤矿安全监察事务</t>
  </si>
  <si>
    <t>2240405</t>
  </si>
  <si>
    <t xml:space="preserve">     煤矿应急救援事务</t>
  </si>
  <si>
    <t>2240450</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</si>
  <si>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</si>
  <si>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</si>
  <si>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</si>
  <si>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</si>
  <si>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</si>
  <si>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</si>
  <si>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</si>
  <si>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</si>
  <si>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</si>
  <si>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</si>
  <si>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</si>
  <si>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</si>
  <si>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</si>
  <si>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</si>
  <si>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</si>
  <si>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</si>
  <si>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</si>
  <si>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</si>
  <si>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</si>
  <si>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</si>
  <si>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</si>
  <si>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</si>
  <si>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</si>
  <si>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</si>
  <si>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</si>
  <si>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</si>
  <si>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</si>
  <si>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</si>
  <si>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</si>
  <si>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</si>
  <si>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</si>
  <si>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</si>
  <si>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</si>
  <si>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</si>
  <si>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</si>
  <si>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2240701</t>
  </si>
  <si>
    <t xml:space="preserve">     中央自然灾害生活补助</t>
  </si>
  <si>
    <t>2240702</t>
  </si>
  <si>
    <t xml:space="preserve">     地方自然灾害生活补助</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</si>
  <si>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</si>
  <si>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</si>
  <si>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</si>
  <si>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</si>
  <si>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</si>
  <si>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</si>
  <si>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</si>
  <si>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</si>
  <si>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2249999</t>
  </si>
  <si>
    <t xml:space="preserve">     其他灾害防治及应急管理支出</t>
  </si>
  <si>
    <t>224A</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</si>
  <si>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</si>
  <si>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</si>
  <si>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</si>
  <si>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</si>
  <si>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</si>
  <si>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</si>
  <si>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</si>
  <si>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</si>
  <si>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 xml:space="preserve">     地方政府其他一般债务付息支出</t>
  </si>
  <si>
    <t>232A</t>
  </si>
  <si>
    <t>23303</t>
  </si>
  <si>
    <t xml:space="preserve">   地方政府一般债务发行费用支出</t>
  </si>
  <si>
    <t>22902</t>
  </si>
  <si>
    <t xml:space="preserve">   年初预留</t>
  </si>
  <si>
    <t>22999</t>
  </si>
  <si>
    <t>229A</t>
  </si>
  <si>
    <t>县本级一般公共预算支出</t>
  </si>
  <si>
    <t>1-5  2023年勐海县县本级一般公共预算政府预算经济分类表（基本支出）</t>
  </si>
  <si>
    <t>经济科目名称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</si>
  <si>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</si>
  <si>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</si>
  <si>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</si>
  <si>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</si>
  <si>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</si>
  <si>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</si>
  <si>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</si>
  <si>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</si>
  <si>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</si>
  <si>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</si>
  <si>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  </t>
  </si>
  <si>
    <t xml:space="preserve">  公务接待费</t>
  </si>
  <si>
    <t xml:space="preserve">  因公出国（境）费用</t>
  </si>
  <si>
    <t xml:space="preserve">  公务用车运行维护费</t>
  </si>
  <si>
    <t xml:space="preserve">  维修(护)费</t>
  </si>
  <si>
    <t xml:space="preserve">  其他商品和服务支出</t>
  </si>
  <si>
    <t>机关资本性支出</t>
  </si>
  <si>
    <t xml:space="preserve">  设备购置</t>
  </si>
  <si>
    <t>对事业单位经常性补助</t>
  </si>
  <si>
    <t xml:space="preserve">  工资福利支出</t>
  </si>
  <si>
    <t xml:space="preserve">  商品和服务支出</t>
  </si>
  <si>
    <t>对事业单位资本性补助</t>
  </si>
  <si>
    <t xml:space="preserve">  资本性支出(一)</t>
  </si>
  <si>
    <t>对个人和家庭的补助</t>
  </si>
  <si>
    <t xml:space="preserve">  社会福利和救助</t>
  </si>
  <si>
    <t xml:space="preserve">  离退休费</t>
  </si>
  <si>
    <t xml:space="preserve">  其他对个人和家庭的补助</t>
  </si>
  <si>
    <t>对社会保障基金补助</t>
  </si>
  <si>
    <t xml:space="preserve">  对社会保险基金补助</t>
  </si>
  <si>
    <t>支  出  合  计</t>
  </si>
  <si>
    <t>1-6  2023年勐海县县本级一般公共预算支出表（州、市对下转移支付项目）</t>
  </si>
  <si>
    <t>项       目</t>
  </si>
  <si>
    <t>一般公共服务支出</t>
  </si>
  <si>
    <t>国防支出</t>
  </si>
  <si>
    <t>公共安全支出</t>
  </si>
  <si>
    <t>教育支出</t>
  </si>
  <si>
    <t>科学技术支出</t>
  </si>
  <si>
    <t>文化旅游教育与传媒支出</t>
  </si>
  <si>
    <t>社会保障和就业支出</t>
  </si>
  <si>
    <t>卫生健康支出</t>
  </si>
  <si>
    <t>节能环保支出</t>
  </si>
  <si>
    <t>农林水支出</t>
  </si>
  <si>
    <t>交通运输支出</t>
  </si>
  <si>
    <t>资源勘探工业信息等支出</t>
  </si>
  <si>
    <t>商业服务业等支出</t>
  </si>
  <si>
    <t>金融支出</t>
  </si>
  <si>
    <t>自然资源海洋气象等支出</t>
  </si>
  <si>
    <t>住房保障支出</t>
  </si>
  <si>
    <t>粮油物资储备支出</t>
  </si>
  <si>
    <t>灾害防治及应急管理支出</t>
  </si>
  <si>
    <t>债务付息支出</t>
  </si>
  <si>
    <t>合计</t>
  </si>
  <si>
    <t>说明：我县预算单位管理中，乡镇是作为县级财政的一级预算单位进行管理，即乡镇财政收支全部纳入县级，无对下转移支付。</t>
  </si>
  <si>
    <t>1-7  2023年勐海县分地区税收返还和转移支付预算表</t>
  </si>
  <si>
    <t>州（市）</t>
  </si>
  <si>
    <t>税收返还</t>
  </si>
  <si>
    <t>转移支付</t>
  </si>
  <si>
    <t>一、提前下达数</t>
  </si>
  <si>
    <t>勐海县</t>
  </si>
  <si>
    <t>二、预算数</t>
  </si>
  <si>
    <t>1-8  2023年勐海县县本级“三公”经费预算财政拨款情况统计表</t>
  </si>
  <si>
    <t>比上年增、减情况</t>
  </si>
  <si>
    <t>增、减金额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</si>
  <si>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</si>
  <si>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</si>
  <si>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</si>
  <si>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</si>
  <si>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</si>
  <si>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</si>
  <si>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一）因公出国（境）费。根据各预算单位报送的年初预算数，安排出国（境）费预算3万元，与上年持平，主要是：中国共产党勐海县委员会统一战线工作部安排因公出国（境）费1万元，用于海外侨眷工作调研活动产生的住宿费、差旅费及公杂费等费用。勐海县人民政府外事办公室安排因公出国（境）费预算2万元，此单位属于政府与外事对接的重要组成部门，职能职责与外界联系十分密切，便于开展对外联系工作。持平的主要原因是：受疫情影响，无必要不紧急不予出访。持续加强对因公出国（境）费用的监督管理力度，严控因公出国（境）费用。（二）公务用车购置及运行维护费。根据各预算单位报送的年初预算数，安排公务用车购置及运行维护费预算981.18万元，其中：公务用车购置费70万元，与上年持平，持平的主要原因是：我县按照公务用车管理相关制度规定精神，严格管理公务用车配备使用，加强对公务用车购置管理，切实控制车辆购置经费预算；公务用车运行费911.18万元，比上年减少1万元，下降0.11%，下降的主要原因是：加强对各预算单位公务用车的经费管理及财务核算，合理有效配置公务用车资源，严控公务用车运行维护费支出。（三）公务接待费。根据各预算单位报送的年初预算数，安排公务接待费预算619.95万元，比上年减少84.81元，下降12.03%。下降的主要原因是：一是认真贯彻落实《党政机关国内公务接待管理规定》、中央八项规定等规章制度，严格控制公务接待范围、接待审批、接待标准等；二是牢固树立过“紧日子”的思想，减少行政成本开支，最大限度降低公务接待支出费用。</t>
  </si>
  <si>
    <t>2-1  2023年勐海县政府性基金预算收入情况表</t>
  </si>
  <si>
    <t>1030102</t>
  </si>
  <si>
    <t>一、农网还贷资金收入</t>
  </si>
  <si>
    <t>1030112</t>
  </si>
  <si>
    <t>二、海南省高等级公路车辆通行附加费收入</t>
  </si>
  <si>
    <t>1030115</t>
  </si>
  <si>
    <t>三、港口建设费收入</t>
  </si>
  <si>
    <t>1030129</t>
  </si>
  <si>
    <t>四、国家电影事业发展专项资金收入</t>
  </si>
  <si>
    <t>1030146</t>
  </si>
  <si>
    <t>五、国有土地收益基金收入</t>
  </si>
  <si>
    <t>1030147</t>
  </si>
  <si>
    <t>六、农业土地开发资金收入</t>
  </si>
  <si>
    <t>1030148</t>
  </si>
  <si>
    <t>七、国有土地使用权出让收入</t>
  </si>
  <si>
    <t>103014801</t>
  </si>
  <si>
    <t xml:space="preserve">  土地出让价款收入</t>
  </si>
  <si>
    <t>103014802</t>
  </si>
  <si>
    <t xml:space="preserve">  补缴的土地价款</t>
  </si>
  <si>
    <t>103014803</t>
  </si>
  <si>
    <t xml:space="preserve">  划拨土地收入</t>
  </si>
  <si>
    <t>103014898</t>
  </si>
  <si>
    <t xml:space="preserve">  缴纳新增建设用地土地有偿使用费</t>
  </si>
  <si>
    <t>103014899</t>
  </si>
  <si>
    <t xml:space="preserve">  其他土地出让收入</t>
  </si>
  <si>
    <t>1030150</t>
  </si>
  <si>
    <t>八、大中型水库库区基金收入</t>
  </si>
  <si>
    <t>1030155</t>
  </si>
  <si>
    <t>九、彩票公益金收入</t>
  </si>
  <si>
    <t>103015501</t>
  </si>
  <si>
    <t xml:space="preserve">  福利彩票公益金收入</t>
  </si>
  <si>
    <t>103015502</t>
  </si>
  <si>
    <t xml:space="preserve">  体育彩票公益金收入</t>
  </si>
  <si>
    <t>1030156</t>
  </si>
  <si>
    <t>十、城市基础设施配套费收入</t>
  </si>
  <si>
    <t>1030157</t>
  </si>
  <si>
    <t>十一、小型水库移民扶助基金收入</t>
  </si>
  <si>
    <t>1030158</t>
  </si>
  <si>
    <t>十二、国家重大水利工程建设基金收入</t>
  </si>
  <si>
    <t>1030159</t>
  </si>
  <si>
    <t>十三、车辆通行费</t>
  </si>
  <si>
    <t>1030178</t>
  </si>
  <si>
    <t>十四、污水处理费收入</t>
  </si>
  <si>
    <t>1030180</t>
  </si>
  <si>
    <t>十五、彩票发行机构和彩票销售机构的业务费用</t>
  </si>
  <si>
    <t>1030199</t>
  </si>
  <si>
    <t>十六、其他政府性基金收入</t>
  </si>
  <si>
    <t>10310</t>
  </si>
  <si>
    <t>十七、专项债券对应项目专项收入</t>
  </si>
  <si>
    <t>全县政府性基金预算收入</t>
  </si>
  <si>
    <t>地方政府专项债务收入</t>
  </si>
  <si>
    <t xml:space="preserve">  政府性基金转移收入</t>
  </si>
  <si>
    <t xml:space="preserve">     政府性基金补助收入</t>
  </si>
  <si>
    <t xml:space="preserve">     抗疫特别国债转移支付收入</t>
  </si>
  <si>
    <t xml:space="preserve">     文化旅游体育与传媒</t>
  </si>
  <si>
    <t xml:space="preserve">     社会保障和就业</t>
  </si>
  <si>
    <t xml:space="preserve">     节能环保</t>
  </si>
  <si>
    <t xml:space="preserve">     城乡社区</t>
  </si>
  <si>
    <t xml:space="preserve">     农林水</t>
  </si>
  <si>
    <t xml:space="preserve">     交通运输</t>
  </si>
  <si>
    <t xml:space="preserve">     资源勘探工业信息等</t>
  </si>
  <si>
    <t xml:space="preserve">     其他收入</t>
  </si>
  <si>
    <t>2-2  2023年勐海县政府性基金预算支出情况表</t>
  </si>
  <si>
    <t>一、文化旅游体育与传媒支出</t>
  </si>
  <si>
    <t>20707</t>
  </si>
  <si>
    <t xml:space="preserve">   国家电影事业发展专项资金安排的支出</t>
  </si>
  <si>
    <t>2070701</t>
  </si>
  <si>
    <t xml:space="preserve">      资助国产影片放映</t>
  </si>
  <si>
    <t>2070702</t>
  </si>
  <si>
    <t xml:space="preserve">      资助影院建设</t>
  </si>
  <si>
    <t>2070703</t>
  </si>
  <si>
    <t xml:space="preserve">      资助少数民族语电影译制</t>
  </si>
  <si>
    <t>2070704</t>
  </si>
  <si>
    <t xml:space="preserve">      购买农村电影公益性放映版权服务</t>
  </si>
  <si>
    <t>2070799</t>
  </si>
  <si>
    <t xml:space="preserve">      其他国家电影事业发展专项资金支出</t>
  </si>
  <si>
    <t>20709</t>
  </si>
  <si>
    <t xml:space="preserve">   旅游发展基金支出</t>
  </si>
  <si>
    <t>2070901</t>
  </si>
  <si>
    <t xml:space="preserve">      宣传促销</t>
  </si>
  <si>
    <t>2070902</t>
  </si>
  <si>
    <t xml:space="preserve">      行业规划</t>
  </si>
  <si>
    <t>2070903</t>
  </si>
  <si>
    <t xml:space="preserve">      旅游事业补助</t>
  </si>
  <si>
    <t>2070904</t>
  </si>
  <si>
    <t xml:space="preserve">      地方旅游开发项目补助</t>
  </si>
  <si>
    <t>2070999</t>
  </si>
  <si>
    <t xml:space="preserve">      其他旅游发展基金支出 </t>
  </si>
  <si>
    <t>20710</t>
  </si>
  <si>
    <t xml:space="preserve">   国家电影事业发展专项资金对应专项债务收入安排的支出</t>
  </si>
  <si>
    <t>2071001</t>
  </si>
  <si>
    <t xml:space="preserve">      资助城市影院</t>
  </si>
  <si>
    <t>2071099</t>
  </si>
  <si>
    <t xml:space="preserve">      其他国家电影事业发展专项资金对应专项债务收入支出</t>
  </si>
  <si>
    <t>二、社会保障和就业支出</t>
  </si>
  <si>
    <t>20822</t>
  </si>
  <si>
    <t xml:space="preserve">    大中型水库移民后期扶持基金支出</t>
  </si>
  <si>
    <t>2082201</t>
  </si>
  <si>
    <t xml:space="preserve">      移民补助</t>
  </si>
  <si>
    <t>2082202</t>
  </si>
  <si>
    <t xml:space="preserve">      基础设施建设和经济发展</t>
  </si>
  <si>
    <t>2082299</t>
  </si>
  <si>
    <t xml:space="preserve">      其他大中型水库移民后期扶持基金支出</t>
  </si>
  <si>
    <t>20823</t>
  </si>
  <si>
    <t xml:space="preserve">    小型水库移民扶助基金安排的支出</t>
  </si>
  <si>
    <t>2082301</t>
  </si>
  <si>
    <t>2082302</t>
  </si>
  <si>
    <t>2082399</t>
  </si>
  <si>
    <t xml:space="preserve">      其他小型水库移民扶助基金支出</t>
  </si>
  <si>
    <t>20829</t>
  </si>
  <si>
    <t xml:space="preserve">    小型水库移民扶助基金对应专项债务收入安排的支出</t>
  </si>
  <si>
    <t>2082901</t>
  </si>
  <si>
    <t>2082999</t>
  </si>
  <si>
    <t xml:space="preserve">      其他小型水库移民扶助基金对应专项债务收入安排的支出</t>
  </si>
  <si>
    <t>三、节能环保支出</t>
  </si>
  <si>
    <t>21160</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</si>
  <si>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</si>
  <si>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</si>
  <si>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</si>
  <si>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</si>
  <si>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</si>
  <si>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</si>
  <si>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</si>
  <si>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</si>
  <si>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</si>
  <si>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</si>
  <si>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四、城乡社区支出</t>
  </si>
  <si>
    <t>21208</t>
  </si>
  <si>
    <t xml:space="preserve">    国有土地使用权出让收入安排的支出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</si>
  <si>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</si>
  <si>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</si>
  <si>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</si>
  <si>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</si>
  <si>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</si>
  <si>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</si>
  <si>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</si>
  <si>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</si>
  <si>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</si>
  <si>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</si>
  <si>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</si>
  <si>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</si>
  <si>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</si>
  <si>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</si>
  <si>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</si>
  <si>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</si>
  <si>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</si>
  <si>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</si>
  <si>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</si>
  <si>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</si>
  <si>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</si>
  <si>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 xml:space="preserve">      保障性住房租金补贴</t>
  </si>
  <si>
    <t>2120899</t>
  </si>
  <si>
    <t xml:space="preserve">      其他国有土地使用权出让收入安排的支出</t>
  </si>
  <si>
    <t>21210</t>
  </si>
  <si>
    <t xml:space="preserve">    国有土地收益基金安排的支出</t>
  </si>
  <si>
    <t>2121001</t>
  </si>
  <si>
    <t>2121002</t>
  </si>
  <si>
    <t>2121099</t>
  </si>
  <si>
    <t xml:space="preserve">      其他国有土地收益基金支出</t>
  </si>
  <si>
    <t>21211</t>
  </si>
  <si>
    <t xml:space="preserve">    农业土地开发资金安排的支出</t>
  </si>
  <si>
    <t>21213</t>
  </si>
  <si>
    <t xml:space="preserve">    城市基础设施配套费安排的支出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</si>
  <si>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</si>
  <si>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</si>
  <si>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</si>
  <si>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</si>
  <si>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</si>
  <si>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</si>
  <si>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</si>
  <si>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</si>
  <si>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</si>
  <si>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</si>
  <si>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21214</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</si>
  <si>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</si>
  <si>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</si>
  <si>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</si>
  <si>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</si>
  <si>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</si>
  <si>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</si>
  <si>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</si>
  <si>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t>
  </si>
  <si>
    <t xml:space="preserve">    土地储备专项债券收入安排的支出</t>
  </si>
  <si>
    <t>2121501</t>
  </si>
  <si>
    <t>2121502</t>
  </si>
  <si>
    <t>2121599</t>
  </si>
  <si>
    <t xml:space="preserve">      其他土地储备专项债券收入安排的支出</t>
  </si>
  <si>
    <t>21216</t>
  </si>
  <si>
    <t xml:space="preserve">    棚户区改造专项债券收入安排的支出</t>
  </si>
  <si>
    <t>2121601</t>
  </si>
  <si>
    <t>2121602</t>
  </si>
  <si>
    <t>2121699</t>
  </si>
  <si>
    <t xml:space="preserve">      其他棚户区改造专项债券收入安排的支出</t>
  </si>
  <si>
    <t>21217</t>
  </si>
  <si>
    <t xml:space="preserve">    城市基础设施配套费对应专项债务收入安排的支出</t>
  </si>
  <si>
    <t>2121701</t>
  </si>
  <si>
    <t>2121702</t>
  </si>
  <si>
    <t>2121703</t>
  </si>
  <si>
    <t>2121704</t>
  </si>
  <si>
    <t>2121799</t>
  </si>
  <si>
    <t xml:space="preserve">      其他城市基础设施配套费对应专项债务收入安排的支出</t>
  </si>
  <si>
    <t>21218</t>
  </si>
  <si>
    <t xml:space="preserve">    污水处理费对应专项债务收入安排的支出</t>
  </si>
  <si>
    <t>2121801</t>
  </si>
  <si>
    <t>2121899</t>
  </si>
  <si>
    <t xml:space="preserve">      其他污水处理费对应专项债务收入安排的支出</t>
  </si>
  <si>
    <t>21219</t>
  </si>
  <si>
    <t xml:space="preserve">    国有土地使用权出让收入对应专项债务收入安排的支出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</si>
  <si>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</si>
  <si>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</si>
  <si>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</si>
  <si>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</si>
  <si>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</si>
  <si>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</si>
  <si>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</si>
  <si>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</si>
  <si>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</si>
  <si>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五、农林水支出</t>
  </si>
  <si>
    <t>21366</t>
  </si>
  <si>
    <t xml:space="preserve">    大中型水库库区基金安排的支出</t>
  </si>
  <si>
    <t>2136601</t>
  </si>
  <si>
    <t>2136602</t>
  </si>
  <si>
    <t xml:space="preserve">      解决移民遗留问题</t>
  </si>
  <si>
    <t>2136603</t>
  </si>
  <si>
    <t xml:space="preserve">      库区防护工程维护</t>
  </si>
  <si>
    <t>2136699</t>
  </si>
  <si>
    <t xml:space="preserve">      其他大中型水库库区基金支出</t>
  </si>
  <si>
    <t>21367</t>
  </si>
  <si>
    <t xml:space="preserve">    三峡水库库区基金支出</t>
  </si>
  <si>
    <t>2136701</t>
  </si>
  <si>
    <t>2136702</t>
  </si>
  <si>
    <t>2136703</t>
  </si>
  <si>
    <t xml:space="preserve">      库区维护和管理</t>
  </si>
  <si>
    <t>2136799</t>
  </si>
  <si>
    <t xml:space="preserve">      其他三峡水库库区基金支出</t>
  </si>
  <si>
    <t>21369</t>
  </si>
  <si>
    <t xml:space="preserve">    国家重大水利工程建设基金安排的支出</t>
  </si>
  <si>
    <t>2136901</t>
  </si>
  <si>
    <t xml:space="preserve">      南水北调工程建设</t>
  </si>
  <si>
    <t>2136902</t>
  </si>
  <si>
    <t xml:space="preserve">      三峡后续工作</t>
  </si>
  <si>
    <t>2136903</t>
  </si>
  <si>
    <t xml:space="preserve">      地方重大水利工程建设</t>
  </si>
  <si>
    <t>2136999</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</si>
  <si>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</si>
  <si>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</si>
  <si>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</si>
  <si>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</si>
  <si>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</si>
  <si>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</si>
  <si>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六、交通运输支出</t>
  </si>
  <si>
    <t>21460</t>
  </si>
  <si>
    <t xml:space="preserve">    海南省高等级公路车辆通行附加费安排的支出</t>
  </si>
  <si>
    <t>2146001</t>
  </si>
  <si>
    <t xml:space="preserve">      公路建设</t>
  </si>
  <si>
    <t>2146002</t>
  </si>
  <si>
    <t xml:space="preserve">      公路养护</t>
  </si>
  <si>
    <t>2146003</t>
  </si>
  <si>
    <t xml:space="preserve">      公路还贷</t>
  </si>
  <si>
    <t>2146099</t>
  </si>
  <si>
    <t xml:space="preserve">      其他海南省高等级公路车辆通行附加费安排的支出</t>
  </si>
  <si>
    <t>21462</t>
  </si>
  <si>
    <t xml:space="preserve">    车辆通行费安排的支出</t>
  </si>
  <si>
    <t>2146201</t>
  </si>
  <si>
    <t>2146202</t>
  </si>
  <si>
    <t xml:space="preserve">      政府还贷公路养护</t>
  </si>
  <si>
    <t>2146203</t>
  </si>
  <si>
    <t xml:space="preserve">      政府还贷公路管理</t>
  </si>
  <si>
    <t>2146299</t>
  </si>
  <si>
    <t xml:space="preserve">      其他车辆通行费安排的支出</t>
  </si>
  <si>
    <t>21463</t>
  </si>
  <si>
    <t xml:space="preserve">    港口建设费安排的支出</t>
  </si>
  <si>
    <t>2146301</t>
  </si>
  <si>
    <t xml:space="preserve">      港口设施</t>
  </si>
  <si>
    <t>2146302</t>
  </si>
  <si>
    <t xml:space="preserve">      航道建设和维护</t>
  </si>
  <si>
    <t>2146303</t>
  </si>
  <si>
    <t xml:space="preserve">      航运保障系统建设</t>
  </si>
  <si>
    <t>2146399</t>
  </si>
  <si>
    <t xml:space="preserve">      其他港口建设费安排的支出</t>
  </si>
  <si>
    <t>21464</t>
  </si>
  <si>
    <t xml:space="preserve">    铁路建设基金支出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</si>
  <si>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</si>
  <si>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</si>
  <si>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</si>
  <si>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</si>
  <si>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</si>
  <si>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</si>
  <si>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</si>
  <si>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</si>
  <si>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</si>
  <si>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</si>
  <si>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</si>
  <si>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</si>
  <si>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</si>
  <si>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</si>
  <si>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</si>
  <si>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</si>
  <si>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t>
  </si>
  <si>
    <t xml:space="preserve">    船舶油污损害赔偿基金支出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</si>
  <si>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</si>
  <si>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</si>
  <si>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</si>
  <si>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</si>
  <si>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</si>
  <si>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</si>
  <si>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</si>
  <si>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</si>
  <si>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</si>
  <si>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</si>
  <si>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</si>
  <si>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</si>
  <si>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t>
  </si>
  <si>
    <t xml:space="preserve">    民航发展基金支出</t>
  </si>
  <si>
    <t>2146901</t>
  </si>
  <si>
    <t xml:space="preserve">      民航机场建设</t>
  </si>
  <si>
    <t>2146902</t>
  </si>
  <si>
    <t xml:space="preserve">      空管系统建设</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</si>
  <si>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</si>
  <si>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</si>
  <si>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</si>
  <si>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</si>
  <si>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</si>
  <si>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</si>
  <si>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</si>
  <si>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</si>
  <si>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</si>
  <si>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</si>
  <si>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</si>
  <si>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</si>
  <si>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t>
  </si>
  <si>
    <t xml:space="preserve">    海南省高等级公路车辆通行附加费对应专项债务收入安排的支出</t>
  </si>
  <si>
    <t>2147001</t>
  </si>
  <si>
    <t>2147099</t>
  </si>
  <si>
    <t xml:space="preserve">      其他海南省高等级公路车辆通行附加费对应专项债务收入安排的支出</t>
  </si>
  <si>
    <t>21471</t>
  </si>
  <si>
    <t xml:space="preserve">    政府收费公路专项债券收入安排的支出</t>
  </si>
  <si>
    <t>2147101</t>
  </si>
  <si>
    <t>2147199</t>
  </si>
  <si>
    <t xml:space="preserve">      其他政府收费公路专项债券收入安排的支出</t>
  </si>
  <si>
    <t>21472</t>
  </si>
  <si>
    <t xml:space="preserve">    车辆通行费对应专项债务收入安排的支出</t>
  </si>
  <si>
    <t>21473</t>
  </si>
  <si>
    <t xml:space="preserve">    港口建设费对应专项债务收入安排的支出</t>
  </si>
  <si>
    <t>2147301</t>
  </si>
  <si>
    <t>2147303</t>
  </si>
  <si>
    <t>2147399</t>
  </si>
  <si>
    <t xml:space="preserve">      其他港口建设费对应专项债务收入安排的支出</t>
  </si>
  <si>
    <t>七、资源勘探工业信息等支出</t>
  </si>
  <si>
    <t>21562</t>
  </si>
  <si>
    <t xml:space="preserve">    农网还贷资金支出</t>
  </si>
  <si>
    <t>2156202</t>
  </si>
  <si>
    <t xml:space="preserve">      地方农网还贷资金支出</t>
  </si>
  <si>
    <t>2156299</t>
  </si>
  <si>
    <t xml:space="preserve">      其他农网还贷资金支出</t>
  </si>
  <si>
    <t>八、其他支出</t>
  </si>
  <si>
    <t>22904</t>
  </si>
  <si>
    <t xml:space="preserve">    其他政府性基金及对应专项债务收入安排的支出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</si>
  <si>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</si>
  <si>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</si>
  <si>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</si>
  <si>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</si>
  <si>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</si>
  <si>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</si>
  <si>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t>
  </si>
  <si>
    <t xml:space="preserve">    彩票发行销售机构业务费安排的支出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</si>
  <si>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</si>
  <si>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</si>
  <si>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</si>
  <si>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</si>
  <si>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</si>
  <si>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</si>
  <si>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</si>
  <si>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</si>
  <si>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</si>
  <si>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</si>
  <si>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</si>
  <si>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</si>
  <si>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</si>
  <si>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</si>
  <si>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</si>
  <si>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</si>
  <si>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22960</t>
  </si>
  <si>
    <t xml:space="preserve">    彩票公益金安排的支出</t>
  </si>
  <si>
    <t xml:space="preserve">      用于补充全国社会保障基金的彩票公益金支出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</si>
  <si>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</si>
  <si>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</si>
  <si>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</si>
  <si>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</si>
  <si>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</si>
  <si>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</si>
  <si>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</si>
  <si>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</si>
  <si>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</si>
  <si>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</si>
  <si>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</si>
  <si>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</si>
  <si>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</si>
  <si>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用于扶贫的彩票公益金支出</t>
  </si>
  <si>
    <t>2296012</t>
  </si>
  <si>
    <t xml:space="preserve">      用于法律援助的彩票公益金支出</t>
  </si>
  <si>
    <t>2296013</t>
  </si>
  <si>
    <t xml:space="preserve">      用于城乡医疗救助的彩票公益金支出</t>
  </si>
  <si>
    <t>2296099</t>
  </si>
  <si>
    <t xml:space="preserve">      用于其他社会公益事业的彩票公益金支出</t>
  </si>
  <si>
    <t>九、债务付息支出</t>
  </si>
  <si>
    <t>2320401</t>
  </si>
  <si>
    <t xml:space="preserve">      海南省高等级公路车辆通行附加费债务付息支出</t>
  </si>
  <si>
    <t>2320402</t>
  </si>
  <si>
    <t xml:space="preserve">      港口建设费债务付息支出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</si>
  <si>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</si>
  <si>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</si>
  <si>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</si>
  <si>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</si>
  <si>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</si>
  <si>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</si>
  <si>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</si>
  <si>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</si>
  <si>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</si>
  <si>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</si>
  <si>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</si>
  <si>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</si>
  <si>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</si>
  <si>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</si>
  <si>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</si>
  <si>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</si>
  <si>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</si>
  <si>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</si>
  <si>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</si>
  <si>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</si>
  <si>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</si>
  <si>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</si>
  <si>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</si>
  <si>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</si>
  <si>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</si>
  <si>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</si>
  <si>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</si>
  <si>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</si>
  <si>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十、债务发行费用支出</t>
  </si>
  <si>
    <t xml:space="preserve">    地方政府专项债务发行费用支出</t>
  </si>
  <si>
    <t>2330401</t>
  </si>
  <si>
    <t xml:space="preserve">      海南省高等级公路车辆通行附加费债务发行费用支出</t>
  </si>
  <si>
    <t>2330402</t>
  </si>
  <si>
    <t xml:space="preserve">      港口建设费债务发行费用支出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</si>
  <si>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</si>
  <si>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</si>
  <si>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</si>
  <si>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</si>
  <si>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</si>
  <si>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</si>
  <si>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</si>
  <si>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</si>
  <si>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</si>
  <si>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</si>
  <si>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</si>
  <si>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</si>
  <si>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</si>
  <si>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</si>
  <si>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</si>
  <si>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</si>
  <si>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</si>
  <si>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</si>
  <si>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</si>
  <si>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</si>
  <si>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</si>
  <si>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</si>
  <si>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</si>
  <si>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</si>
  <si>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</si>
  <si>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</si>
  <si>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</si>
  <si>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</si>
  <si>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t>
  </si>
  <si>
    <t>十一、抗疫特别国债安排的支出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</si>
  <si>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</si>
  <si>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</si>
  <si>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</si>
  <si>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</si>
  <si>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</si>
  <si>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</si>
  <si>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</si>
  <si>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</si>
  <si>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</si>
  <si>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</si>
  <si>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</si>
  <si>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</si>
  <si>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</si>
  <si>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</si>
  <si>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</si>
  <si>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</si>
  <si>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</si>
  <si>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</si>
  <si>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</si>
  <si>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</si>
  <si>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</si>
  <si>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</si>
  <si>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</si>
  <si>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</si>
  <si>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</si>
  <si>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</si>
  <si>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</si>
  <si>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</si>
  <si>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</si>
  <si>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 xml:space="preserve">      减免房租补贴</t>
  </si>
  <si>
    <t>2340202</t>
  </si>
  <si>
    <t xml:space="preserve">      重点企业贷款贴息</t>
  </si>
  <si>
    <t>2340203</t>
  </si>
  <si>
    <t xml:space="preserve">      创业担保贷款贴息</t>
  </si>
  <si>
    <t>2340204</t>
  </si>
  <si>
    <t xml:space="preserve">      援企稳岗补贴</t>
  </si>
  <si>
    <t>2340205</t>
  </si>
  <si>
    <t xml:space="preserve">      困难群众基本生活补助</t>
  </si>
  <si>
    <t>2340299</t>
  </si>
  <si>
    <t xml:space="preserve">      其他抗疫相关支出</t>
  </si>
  <si>
    <t>全县政府性基金支出</t>
  </si>
  <si>
    <t>230</t>
  </si>
  <si>
    <t>23004</t>
  </si>
  <si>
    <t xml:space="preserve">   政府性基金转移支付</t>
  </si>
  <si>
    <t>2300402</t>
  </si>
  <si>
    <t xml:space="preserve">     政府性基金上解支出</t>
  </si>
  <si>
    <t>2300403</t>
  </si>
  <si>
    <t xml:space="preserve">     抗疫特别国债转移支付支出</t>
  </si>
  <si>
    <t>23008</t>
  </si>
  <si>
    <t xml:space="preserve">   调出资金</t>
  </si>
  <si>
    <t>23009</t>
  </si>
  <si>
    <t xml:space="preserve">   年终结余</t>
  </si>
  <si>
    <t>231</t>
  </si>
  <si>
    <t>地方政府专项债务还本支出</t>
  </si>
  <si>
    <t>2-3  2023年县本级政府性基金预算收入情况表</t>
  </si>
  <si>
    <t>打印</t>
  </si>
  <si>
    <t>县本级政府性基金预算收入</t>
  </si>
  <si>
    <t xml:space="preserve">   政府性基金补助收入</t>
  </si>
  <si>
    <t xml:space="preserve">     政府性基金上解收入</t>
  </si>
  <si>
    <t>2-4  2023年县本级政府性基金预算支出情况表</t>
  </si>
  <si>
    <t>县本级政府性基金支出</t>
  </si>
  <si>
    <t>2300401</t>
  </si>
  <si>
    <t xml:space="preserve">     政府性基金补助支出</t>
  </si>
  <si>
    <t>203308</t>
  </si>
  <si>
    <t>23011</t>
  </si>
  <si>
    <t xml:space="preserve">   地方政府专项债务转贷支出</t>
  </si>
  <si>
    <t>上年结转对应安排支出</t>
  </si>
  <si>
    <t>2-5  2023年勐海县县本级政府性基金支出表（州、市对下转移支付）</t>
  </si>
  <si>
    <t>本年支出小计</t>
  </si>
  <si>
    <t>3-1  2023年勐海县国有资本经营收入预算情况表</t>
  </si>
  <si>
    <r>
      <rPr>
        <sz val="14"/>
        <rFont val="MS Serif"/>
        <charset val="134"/>
      </rPr>
      <t xml:space="preserve">    </t>
    </r>
    <r>
      <rPr>
        <sz val="14"/>
        <color indexed="8"/>
        <rFont val="宋体"/>
        <charset val="134"/>
      </rPr>
      <t>单位：万元</t>
    </r>
  </si>
  <si>
    <t>项        目</t>
  </si>
  <si>
    <t xml:space="preserve">  利润收入</t>
  </si>
  <si>
    <t xml:space="preserve">     电力企业利润收入</t>
  </si>
  <si>
    <t xml:space="preserve">     运输企业利润收入</t>
  </si>
  <si>
    <t xml:space="preserve">     投资服务企业利润收入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</si>
  <si>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</si>
  <si>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</si>
  <si>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</si>
  <si>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</si>
  <si>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</si>
  <si>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 xml:space="preserve">     军工企业利润收入</t>
  </si>
  <si>
    <t xml:space="preserve">     转制科研院所利润收入</t>
  </si>
  <si>
    <t xml:space="preserve">     地质勘查企业利润收入</t>
  </si>
  <si>
    <r>
      <rPr>
        <sz val="14"/>
        <rFont val="宋体"/>
        <charset val="134"/>
      </rPr>
      <t xml:space="preserve">  </t>
    </r>
    <r>
      <rPr>
        <sz val="14"/>
        <rFont val="宋体"/>
        <charset val="134"/>
      </rPr>
      <t xml:space="preserve"> </t>
    </r>
    <r>
      <rPr>
        <sz val="14"/>
        <rFont val="宋体"/>
        <charset val="134"/>
      </rPr>
      <t xml:space="preserve">  卫生体育福利企业利润收入</t>
    </r>
  </si>
  <si>
    <t xml:space="preserve">     教育文化广播企业利润收入</t>
  </si>
  <si>
    <t xml:space="preserve">     科学研究企业利润收入</t>
  </si>
  <si>
    <t xml:space="preserve">     机关社团所属企业利润收入</t>
  </si>
  <si>
    <t xml:space="preserve">     化工企业利润收入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</si>
  <si>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</si>
  <si>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</si>
  <si>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</si>
  <si>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</si>
  <si>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</si>
  <si>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</si>
  <si>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</si>
  <si>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</si>
  <si>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国有股权、股份转让收入</t>
  </si>
  <si>
    <t xml:space="preserve">     国有独资企业产权转让收入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</si>
  <si>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</si>
  <si>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</si>
  <si>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</si>
  <si>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</si>
  <si>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</si>
  <si>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</si>
  <si>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全县国有资本经营收入</t>
  </si>
  <si>
    <t>上年结转</t>
  </si>
  <si>
    <t>账务调整收入</t>
  </si>
  <si>
    <t>3-2  2023年勐海县国有资本经营支出预算情况表</t>
  </si>
  <si>
    <t xml:space="preserve">  解决历史遗留问题及改革成本支出</t>
  </si>
  <si>
    <t xml:space="preserve">    “三供一业”移交补助支出</t>
  </si>
  <si>
    <t xml:space="preserve">    国有企业办职教幼教补助支出</t>
  </si>
  <si>
    <t xml:space="preserve">    国有企业退休人员社会化管理补助支出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</si>
  <si>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</si>
  <si>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</si>
  <si>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</si>
  <si>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</si>
  <si>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</si>
  <si>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</si>
  <si>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</si>
  <si>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</si>
  <si>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其他国有企业资本金注入</t>
  </si>
  <si>
    <t xml:space="preserve">  国有企业政策性补贴</t>
  </si>
  <si>
    <t xml:space="preserve">    国有企业政策性补贴（项）</t>
  </si>
  <si>
    <t xml:space="preserve">  金融国有资本经营预算支出</t>
  </si>
  <si>
    <t xml:space="preserve">  其他金融国有资本经营预算支出</t>
  </si>
  <si>
    <t xml:space="preserve">  其他国有资本经营预算支出</t>
  </si>
  <si>
    <t xml:space="preserve">    其他国有资本经营预算支出（项）</t>
  </si>
  <si>
    <t>全县国有资本经营支出</t>
  </si>
  <si>
    <t>国有资本经营预算转移支付</t>
  </si>
  <si>
    <t>调出资金</t>
  </si>
  <si>
    <t>结转下年</t>
  </si>
  <si>
    <t>3-3  2023年县本级国有资本经营收入预算情况表</t>
  </si>
  <si>
    <t>利润收入</t>
  </si>
  <si>
    <t xml:space="preserve">     卫生体育福利企业利润收入</t>
  </si>
  <si>
    <t>股利、股息收入</t>
  </si>
  <si>
    <t>产权转让收入</t>
  </si>
  <si>
    <t xml:space="preserve">    国有股权、股份转让收入</t>
  </si>
  <si>
    <t xml:space="preserve">    国有独资企业产权转让收入</t>
  </si>
  <si>
    <t xml:space="preserve">   其他国有资本经营预算企业产权转让收入</t>
  </si>
  <si>
    <t>清算收入</t>
  </si>
  <si>
    <t>其他国有资本经营预算收入</t>
  </si>
  <si>
    <t>县本级国有资本经营收入</t>
  </si>
  <si>
    <t>3-4  2023年县本级国有资本经营支出预算情况表</t>
  </si>
  <si>
    <t>项   目</t>
  </si>
  <si>
    <t xml:space="preserve">    "三供一业"移交补助支出</t>
  </si>
  <si>
    <t xml:space="preserve">   其他金融国有资本经营预算支出</t>
  </si>
  <si>
    <t>县本级国有资本经营支出</t>
  </si>
  <si>
    <t>3-5  2023年勐海县县本级国有资本经营预算转移支付表（分地区）</t>
  </si>
  <si>
    <t>地  区</t>
  </si>
  <si>
    <t>预算数</t>
  </si>
  <si>
    <t>合  计</t>
  </si>
  <si>
    <t>说明：结合我县2022年财政收支完成情况，县财政编制了《勐海县2022年地方财政预算执行情况和2023年地方财政预算（草案）》，我县无国有资本经营预算转移支付。</t>
  </si>
  <si>
    <t>3-6  2023年勐海县县本级国有资本经营预算转移支付表（分项目）</t>
  </si>
  <si>
    <t>项目名称</t>
  </si>
  <si>
    <t>4-1  2023年勐海县社会保险基金收入预算情况表</t>
  </si>
  <si>
    <t>项     目</t>
  </si>
  <si>
    <t>一、企业职工基本养老保险基金收入</t>
  </si>
  <si>
    <t xml:space="preserve">    其中：保险费收入</t>
  </si>
  <si>
    <t xml:space="preserve">          利息收入</t>
  </si>
  <si>
    <t xml:space="preserve">          财政补贴收入</t>
  </si>
  <si>
    <t>二、机关事业单位基本养老保险基金收入</t>
  </si>
  <si>
    <t>三、失业保险基金收入</t>
  </si>
  <si>
    <t>四、城镇职工基本医疗保险基金收入</t>
  </si>
  <si>
    <t>五、工伤保险基金收入</t>
  </si>
  <si>
    <t>六、城乡居民基本养老保险基金收入</t>
  </si>
  <si>
    <t>七、居民基本医疗保险基金收入</t>
  </si>
  <si>
    <t>收入小计</t>
  </si>
  <si>
    <t xml:space="preserve">  其中：保险费收入</t>
  </si>
  <si>
    <t xml:space="preserve">        利息收入</t>
  </si>
  <si>
    <t xml:space="preserve">        财政补贴收入</t>
  </si>
  <si>
    <t>上级补助收入</t>
  </si>
  <si>
    <t>下级上解收入</t>
  </si>
  <si>
    <t>收入合计</t>
  </si>
  <si>
    <t>4-2  2023年勐海县社会保险基金支出预算情况表</t>
  </si>
  <si>
    <r>
      <rPr>
        <sz val="14"/>
        <rFont val="宋体"/>
        <charset val="134"/>
      </rPr>
      <t xml:space="preserve">    </t>
    </r>
    <r>
      <rPr>
        <sz val="14"/>
        <color indexed="8"/>
        <rFont val="宋体"/>
        <charset val="134"/>
      </rPr>
      <t>单位：万元</t>
    </r>
  </si>
  <si>
    <t>一、企业职工基本养老保险基金支出</t>
  </si>
  <si>
    <t xml:space="preserve">    其中：待遇支出</t>
  </si>
  <si>
    <t>二、机关事业单位基本养老保险基金支出</t>
  </si>
  <si>
    <t>三、失业保险基金支出</t>
  </si>
  <si>
    <t>四、城镇职工基本医疗保险基金支出</t>
  </si>
  <si>
    <t>五、工伤保险基金支出</t>
  </si>
  <si>
    <t>六、城乡居民基本养老保险基金支出</t>
  </si>
  <si>
    <t>七、居民基本医疗保险基金支出</t>
  </si>
  <si>
    <t>支出小计</t>
  </si>
  <si>
    <t xml:space="preserve">    其中：社会保险待遇支出</t>
  </si>
  <si>
    <t>补助下级支出</t>
  </si>
  <si>
    <t>上解上级支出</t>
  </si>
  <si>
    <t>支出合计</t>
  </si>
  <si>
    <t>4-3  2023年县本级社会保险基金收入预算情况表</t>
  </si>
  <si>
    <t>4-4  2023年勐海县县本级社会保险基金支出预算情况表</t>
  </si>
  <si>
    <t>5-1  勐海县2022年地方政府债务限额及余额预算情况表</t>
  </si>
  <si>
    <t>单位：亿元</t>
  </si>
  <si>
    <t>地   区</t>
  </si>
  <si>
    <t>2022年债务限额</t>
  </si>
  <si>
    <t>2022年债务余额预计执行数</t>
  </si>
  <si>
    <t>一般债务</t>
  </si>
  <si>
    <t>专项债务</t>
  </si>
  <si>
    <t>公  式</t>
  </si>
  <si>
    <t>A=B+C</t>
  </si>
  <si>
    <t>B</t>
  </si>
  <si>
    <t>C</t>
  </si>
  <si>
    <t>D=E+F</t>
  </si>
  <si>
    <t>E</t>
  </si>
  <si>
    <t>F</t>
  </si>
  <si>
    <t>注：1.本表反映上一年度本地区、本级及分地区地方政府债务限额及余额预计执行数。</t>
  </si>
  <si>
    <t xml:space="preserve">    2.本表由县级以上地方各级财政部门在本级人民代表大会批准预算后二十日内公开。</t>
  </si>
  <si>
    <t>5-2  勐海县2022年地方政府一般债务余额情况表</t>
  </si>
  <si>
    <t>项    目</t>
  </si>
  <si>
    <t>执行数</t>
  </si>
  <si>
    <t>一、2021年末地方政府一般债务余额实际数</t>
  </si>
  <si>
    <t>二、2022年末地方政府一般债务余额限额</t>
  </si>
  <si>
    <t>三、2022年地方政府一般债务发行额</t>
  </si>
  <si>
    <t xml:space="preserve">   中央转贷地方的国际金融组织和外国政府贷款</t>
  </si>
  <si>
    <t xml:space="preserve">   2022年地方政府一般债券发行额</t>
  </si>
  <si>
    <t>四、2022年地方政府一般债务还本额</t>
  </si>
  <si>
    <t>五、2022年末地方政府一般债务余额预计执行数</t>
  </si>
  <si>
    <t>六、2023年地方财政赤字</t>
  </si>
  <si>
    <t>七、2023年地方政府一般债务余额限额</t>
  </si>
  <si>
    <t>注：1.本表反映本地区上两年度一般债务余额，上一年度一般债务限额、发行额、还本支出及余额，本年度财政赤字及一般
      债务限额。  
    2.本表由县级以上地方各级财政部门在本级人民代表大会批准预算后二十日内公开。</t>
  </si>
  <si>
    <t>5-3  勐海县本级2022年地方政府一般债务余额情况表</t>
  </si>
  <si>
    <t xml:space="preserve">    中央转贷地方的国际金融组织和外国政府贷款</t>
  </si>
  <si>
    <t xml:space="preserve">    2022年地方政府一般债券发行额</t>
  </si>
  <si>
    <t>注：1.本表反映本地区上两年度一般债务余额，上一年度一般债务限额、发行额、还本支出及余额，本年度财政赤
      字及一般债务限额。  
    2.本表由县级以上地方各级财政部门在本级人民代表大会批准预算后二十日内公开。</t>
  </si>
  <si>
    <t>5-4  勐海县2022年地方政府专项债务余额情况表</t>
  </si>
  <si>
    <t>一、2021年末地方政府专项债务余额实际数</t>
  </si>
  <si>
    <t>二、2022年末地方政府专项债务余额限额</t>
  </si>
  <si>
    <t>三、2022年地方政府专项债务发行额</t>
  </si>
  <si>
    <t>四、2022年地方政府专项债务还本额</t>
  </si>
  <si>
    <t>五、2022年末地方政府专项债务余额预计执行数</t>
  </si>
  <si>
    <t>六、2023年地方政府专项债务新增限额</t>
  </si>
  <si>
    <t>七、2022年末地方政府专项债务余额限额</t>
  </si>
  <si>
    <t>注：1.本表反映本地区上两年度专项债务余额，上一年度专项债务限额、发行额、还本额及余额，本年度专项债务新
      增限额及限额。
    2.本表由县级以上地方各级财政部门在本级人民代表大会批准预算后二十日内公开。</t>
  </si>
  <si>
    <t>5-5  勐海县本级2022年地方政府专项债务余额情况表</t>
  </si>
  <si>
    <t>注：1.本表反映本地区上两年度专项债务余额，上一年度专项债务限额、发行额、还本额及余额，本年度专项债务
      新增限额及限额。
    2.本表由县级以上地方各级财政部门在本级人民代表大会批准预算后二十日内公开。</t>
  </si>
  <si>
    <t>5-6  勐海县地方政府债券发行及还本
付息情况表</t>
  </si>
  <si>
    <t>公式</t>
  </si>
  <si>
    <t>本地区</t>
  </si>
  <si>
    <t>本级</t>
  </si>
  <si>
    <t>一、2022年发行预计执行数</t>
  </si>
  <si>
    <t>A=B+D</t>
  </si>
  <si>
    <t>（一）一般债券</t>
  </si>
  <si>
    <t xml:space="preserve">   其中：再融资债券</t>
  </si>
  <si>
    <t>（二）专项债券</t>
  </si>
  <si>
    <t>D</t>
  </si>
  <si>
    <t>二、2022年还本预计执行数</t>
  </si>
  <si>
    <t>F=G+H</t>
  </si>
  <si>
    <t>G</t>
  </si>
  <si>
    <t>H</t>
  </si>
  <si>
    <t>三、2022年付息预计执行数</t>
  </si>
  <si>
    <t>I=J+K</t>
  </si>
  <si>
    <t>J</t>
  </si>
  <si>
    <t>K</t>
  </si>
  <si>
    <t>四、2023年还本预算数</t>
  </si>
  <si>
    <t>L=M+O</t>
  </si>
  <si>
    <t>M</t>
  </si>
  <si>
    <t xml:space="preserve">   其中：再融资</t>
  </si>
  <si>
    <t xml:space="preserve">      财政预算安排 </t>
  </si>
  <si>
    <t>N</t>
  </si>
  <si>
    <t>O</t>
  </si>
  <si>
    <t xml:space="preserve">      财政预算安排</t>
  </si>
  <si>
    <t>P</t>
  </si>
  <si>
    <t>五、2023年付息预算数</t>
  </si>
  <si>
    <t>Q=R+S</t>
  </si>
  <si>
    <t>R</t>
  </si>
  <si>
    <t>S</t>
  </si>
  <si>
    <t>注：1.本表反映本地区上一年度地方政府债券（含再融资债券）发行及还本付息支出
      预计执行数、本年度地方政府债券还本付息支出预算数等。
    2.本表由县级以上地方各级财政部门在本级人民代表大会批准预算后二十日内公
      开。</t>
  </si>
  <si>
    <t>5-7  勐海县2023年地方政府债务限额提前下达情况表</t>
  </si>
  <si>
    <t>下级</t>
  </si>
  <si>
    <t>一、2022年地方政府债务限额</t>
  </si>
  <si>
    <t>其中： 一般债务限额</t>
  </si>
  <si>
    <t xml:space="preserve">       专项债务限额</t>
  </si>
  <si>
    <t>二、提前下达的2023年新增地方政府债务限额</t>
  </si>
  <si>
    <t>注：本表反映本地区及本级年初预算中列示提前下达的新增地方政府债务限额情况，由县级以上地方各级财政部门在本级人民代表大会批准预算后二十日内公开。</t>
  </si>
  <si>
    <t>5-8  勐海县2023年年初新增地方政府债券资金安排表</t>
  </si>
  <si>
    <t>序号</t>
  </si>
  <si>
    <t>项目类型</t>
  </si>
  <si>
    <t>项目主管部门</t>
  </si>
  <si>
    <t>债券性质</t>
  </si>
  <si>
    <t>债券规模</t>
  </si>
  <si>
    <t>（勐海县2023年年初未下达新增地方政府债券资金，故本表无数据，公开空表。）</t>
  </si>
  <si>
    <t>注：本表反映本级当年提前下达的新增地方政府债券资金使用安排，由县级以上地方各级财政部门在本级人民代表大会批准预算后二十日内公开。</t>
  </si>
  <si>
    <t>6-1   2023年县级重大政策和重点项目绩效目标表</t>
  </si>
  <si>
    <r>
      <rPr>
        <b/>
        <sz val="14"/>
        <color indexed="8"/>
        <rFont val="宋体"/>
        <charset val="134"/>
      </rPr>
      <t>单位名称、项目名称</t>
    </r>
  </si>
  <si>
    <r>
      <rPr>
        <b/>
        <sz val="14"/>
        <color indexed="8"/>
        <rFont val="宋体"/>
        <charset val="134"/>
      </rPr>
      <t>项目年度绩效目标</t>
    </r>
  </si>
  <si>
    <r>
      <rPr>
        <b/>
        <sz val="14"/>
        <color indexed="8"/>
        <rFont val="宋体"/>
        <charset val="134"/>
      </rPr>
      <t>一级指标</t>
    </r>
  </si>
  <si>
    <r>
      <rPr>
        <b/>
        <sz val="14"/>
        <color indexed="8"/>
        <rFont val="宋体"/>
        <charset val="134"/>
      </rPr>
      <t>二级指标</t>
    </r>
  </si>
  <si>
    <r>
      <rPr>
        <b/>
        <sz val="14"/>
        <color indexed="8"/>
        <rFont val="宋体"/>
        <charset val="134"/>
      </rPr>
      <t>三级指标</t>
    </r>
  </si>
  <si>
    <r>
      <rPr>
        <b/>
        <sz val="14"/>
        <color indexed="8"/>
        <rFont val="宋体"/>
        <charset val="134"/>
      </rPr>
      <t>指标性质</t>
    </r>
  </si>
  <si>
    <r>
      <rPr>
        <b/>
        <sz val="14"/>
        <color indexed="8"/>
        <rFont val="宋体"/>
        <charset val="134"/>
      </rPr>
      <t>指标值</t>
    </r>
  </si>
  <si>
    <r>
      <rPr>
        <b/>
        <sz val="14"/>
        <color indexed="8"/>
        <rFont val="宋体"/>
        <charset val="134"/>
      </rPr>
      <t>度量单位</t>
    </r>
  </si>
  <si>
    <r>
      <rPr>
        <b/>
        <sz val="14"/>
        <color indexed="8"/>
        <rFont val="宋体"/>
        <charset val="134"/>
      </rPr>
      <t>指标属性</t>
    </r>
  </si>
  <si>
    <r>
      <rPr>
        <b/>
        <sz val="14"/>
        <color indexed="8"/>
        <rFont val="宋体"/>
        <charset val="134"/>
      </rPr>
      <t>指标内容</t>
    </r>
  </si>
  <si>
    <r>
      <rPr>
        <sz val="14"/>
        <color indexed="8"/>
        <rFont val="宋体"/>
        <charset val="134"/>
      </rPr>
      <t>勐海县教育体育局</t>
    </r>
  </si>
  <si>
    <r>
      <rPr>
        <sz val="14"/>
        <color indexed="8"/>
        <rFont val="宋体"/>
        <charset val="134"/>
      </rPr>
      <t>公费师范生专项资金</t>
    </r>
  </si>
  <si>
    <r>
      <rPr>
        <sz val="14"/>
        <color indexed="8"/>
        <rFont val="宋体"/>
        <charset val="134"/>
      </rPr>
      <t>安排</t>
    </r>
    <r>
      <rPr>
        <sz val="14"/>
        <color indexed="8"/>
        <rFont val="Times New Roman"/>
        <charset val="134"/>
      </rPr>
      <t>2019-2023</t>
    </r>
    <r>
      <rPr>
        <sz val="14"/>
        <color indexed="8"/>
        <rFont val="宋体"/>
        <charset val="134"/>
      </rPr>
      <t>年入学的</t>
    </r>
    <r>
      <rPr>
        <sz val="14"/>
        <color indexed="8"/>
        <rFont val="Times New Roman"/>
        <charset val="134"/>
      </rPr>
      <t>52</t>
    </r>
    <r>
      <rPr>
        <sz val="14"/>
        <color indexed="8"/>
        <rFont val="宋体"/>
        <charset val="134"/>
      </rPr>
      <t>名公费师范生（其中优师</t>
    </r>
    <r>
      <rPr>
        <sz val="14"/>
        <color indexed="8"/>
        <rFont val="Times New Roman"/>
        <charset val="134"/>
      </rPr>
      <t>3</t>
    </r>
    <r>
      <rPr>
        <sz val="14"/>
        <color indexed="8"/>
        <rFont val="宋体"/>
        <charset val="134"/>
      </rPr>
      <t>人）培养经费，免除在校学习期间学费和住宿费，并补助生活费。</t>
    </r>
  </si>
  <si>
    <r>
      <rPr>
        <sz val="14"/>
        <color indexed="8"/>
        <rFont val="宋体"/>
        <charset val="134"/>
      </rPr>
      <t>产出指标</t>
    </r>
  </si>
  <si>
    <r>
      <rPr>
        <sz val="14"/>
        <color indexed="8"/>
        <rFont val="宋体"/>
        <charset val="134"/>
      </rPr>
      <t>数量指标</t>
    </r>
  </si>
  <si>
    <r>
      <rPr>
        <sz val="14"/>
        <color indexed="8"/>
        <rFont val="宋体"/>
        <charset val="134"/>
      </rPr>
      <t>培养人数</t>
    </r>
  </si>
  <si>
    <t>=</t>
  </si>
  <si>
    <t>52</t>
  </si>
  <si>
    <r>
      <rPr>
        <sz val="14"/>
        <color indexed="8"/>
        <rFont val="宋体"/>
        <charset val="134"/>
      </rPr>
      <t>人</t>
    </r>
  </si>
  <si>
    <r>
      <rPr>
        <sz val="14"/>
        <color indexed="8"/>
        <rFont val="宋体"/>
        <charset val="134"/>
      </rPr>
      <t>定量指标</t>
    </r>
  </si>
  <si>
    <r>
      <rPr>
        <sz val="12"/>
        <color indexed="8"/>
        <rFont val="宋体"/>
        <charset val="134"/>
      </rPr>
      <t>安排</t>
    </r>
    <r>
      <rPr>
        <sz val="12"/>
        <color indexed="8"/>
        <rFont val="Times New Roman"/>
        <charset val="134"/>
      </rPr>
      <t>2019-2023</t>
    </r>
    <r>
      <rPr>
        <sz val="12"/>
        <color indexed="8"/>
        <rFont val="宋体"/>
        <charset val="134"/>
      </rPr>
      <t>年入学的</t>
    </r>
    <r>
      <rPr>
        <sz val="12"/>
        <color indexed="8"/>
        <rFont val="Times New Roman"/>
        <charset val="134"/>
      </rPr>
      <t>52</t>
    </r>
    <r>
      <rPr>
        <sz val="12"/>
        <color indexed="8"/>
        <rFont val="宋体"/>
        <charset val="134"/>
      </rPr>
      <t>公费师范生（其中优师</t>
    </r>
    <r>
      <rPr>
        <sz val="12"/>
        <color indexed="8"/>
        <rFont val="Times New Roman"/>
        <charset val="134"/>
      </rPr>
      <t>3</t>
    </r>
    <r>
      <rPr>
        <sz val="12"/>
        <color indexed="8"/>
        <rFont val="宋体"/>
        <charset val="134"/>
      </rPr>
      <t>人）培养经费，免除在校学习期间学费和住宿费，并补助生活费</t>
    </r>
  </si>
  <si>
    <r>
      <rPr>
        <sz val="14"/>
        <color indexed="8"/>
        <rFont val="宋体"/>
        <charset val="134"/>
      </rPr>
      <t>成本指标</t>
    </r>
  </si>
  <si>
    <r>
      <rPr>
        <sz val="14"/>
        <color indexed="8"/>
        <rFont val="宋体"/>
        <charset val="134"/>
      </rPr>
      <t>人均培养成本</t>
    </r>
  </si>
  <si>
    <t>9800</t>
  </si>
  <si>
    <r>
      <rPr>
        <sz val="14"/>
        <color indexed="8"/>
        <rFont val="宋体"/>
        <charset val="134"/>
      </rPr>
      <t>元</t>
    </r>
  </si>
  <si>
    <r>
      <rPr>
        <sz val="12"/>
        <color indexed="8"/>
        <rFont val="宋体"/>
        <charset val="134"/>
      </rPr>
      <t>公费师范生培养经费，主要用于公费师范生在校学习期间学费、住宿费免除及生活费补助培养经费标准为每生每年</t>
    </r>
    <r>
      <rPr>
        <sz val="12"/>
        <color indexed="8"/>
        <rFont val="Times New Roman"/>
        <charset val="134"/>
      </rPr>
      <t>9800</t>
    </r>
    <r>
      <rPr>
        <sz val="12"/>
        <color indexed="8"/>
        <rFont val="宋体"/>
        <charset val="134"/>
      </rPr>
      <t>元，其中：免除学费</t>
    </r>
    <r>
      <rPr>
        <sz val="12"/>
        <color indexed="8"/>
        <rFont val="Times New Roman"/>
        <charset val="134"/>
      </rPr>
      <t>5000</t>
    </r>
    <r>
      <rPr>
        <sz val="12"/>
        <color indexed="8"/>
        <rFont val="宋体"/>
        <charset val="134"/>
      </rPr>
      <t>元，住宿费</t>
    </r>
    <r>
      <rPr>
        <sz val="12"/>
        <color indexed="8"/>
        <rFont val="Times New Roman"/>
        <charset val="134"/>
      </rPr>
      <t>800</t>
    </r>
    <r>
      <rPr>
        <sz val="12"/>
        <color indexed="8"/>
        <rFont val="宋体"/>
        <charset val="134"/>
      </rPr>
      <t>元，生活补助</t>
    </r>
    <r>
      <rPr>
        <sz val="12"/>
        <color indexed="8"/>
        <rFont val="Times New Roman"/>
        <charset val="134"/>
      </rPr>
      <t>4000</t>
    </r>
    <r>
      <rPr>
        <sz val="12"/>
        <color indexed="8"/>
        <rFont val="宋体"/>
        <charset val="134"/>
      </rPr>
      <t>元公费师范生在校学习期间，不再同时获得国家和省政府励志奖学金、国家助学金</t>
    </r>
  </si>
  <si>
    <r>
      <rPr>
        <sz val="14"/>
        <color indexed="8"/>
        <rFont val="宋体"/>
        <charset val="134"/>
      </rPr>
      <t>效益指标</t>
    </r>
  </si>
  <si>
    <r>
      <rPr>
        <sz val="14"/>
        <color indexed="8"/>
        <rFont val="宋体"/>
        <charset val="134"/>
      </rPr>
      <t>可持续影响指标</t>
    </r>
  </si>
  <si>
    <r>
      <rPr>
        <sz val="14"/>
        <color indexed="8"/>
        <rFont val="宋体"/>
        <charset val="134"/>
      </rPr>
      <t>扩充我省乡村教师补充渠道</t>
    </r>
  </si>
  <si>
    <r>
      <rPr>
        <sz val="14"/>
        <color indexed="8"/>
        <rFont val="宋体"/>
        <charset val="134"/>
      </rPr>
      <t>中长期</t>
    </r>
  </si>
  <si>
    <t>%</t>
  </si>
  <si>
    <r>
      <rPr>
        <sz val="14"/>
        <color indexed="8"/>
        <rFont val="宋体"/>
        <charset val="134"/>
      </rPr>
      <t>定性指标</t>
    </r>
  </si>
  <si>
    <r>
      <rPr>
        <sz val="12"/>
        <color indexed="8"/>
        <rFont val="宋体"/>
        <charset val="134"/>
      </rPr>
      <t>根据西财教发〔</t>
    </r>
    <r>
      <rPr>
        <sz val="12"/>
        <color indexed="8"/>
        <rFont val="Times New Roman"/>
        <charset val="134"/>
      </rPr>
      <t>2021</t>
    </r>
    <r>
      <rPr>
        <sz val="12"/>
        <color indexed="8"/>
        <rFont val="宋体"/>
        <charset val="134"/>
      </rPr>
      <t>〕</t>
    </r>
    <r>
      <rPr>
        <sz val="12"/>
        <color indexed="8"/>
        <rFont val="Times New Roman"/>
        <charset val="134"/>
      </rPr>
      <t>297</t>
    </r>
    <r>
      <rPr>
        <sz val="12"/>
        <color indexed="8"/>
        <rFont val="宋体"/>
        <charset val="134"/>
      </rPr>
      <t>号设定</t>
    </r>
  </si>
  <si>
    <r>
      <rPr>
        <sz val="14"/>
        <color indexed="8"/>
        <rFont val="宋体"/>
        <charset val="134"/>
      </rPr>
      <t>回原籍就业签约率</t>
    </r>
  </si>
  <si>
    <t>98</t>
  </si>
  <si>
    <r>
      <rPr>
        <sz val="14"/>
        <color indexed="8"/>
        <rFont val="宋体"/>
        <charset val="134"/>
      </rPr>
      <t>满意度指标</t>
    </r>
  </si>
  <si>
    <r>
      <rPr>
        <sz val="14"/>
        <color indexed="8"/>
        <rFont val="宋体"/>
        <charset val="134"/>
      </rPr>
      <t>服务对象满意度指标</t>
    </r>
  </si>
  <si>
    <r>
      <rPr>
        <sz val="14"/>
        <color indexed="8"/>
        <rFont val="宋体"/>
        <charset val="134"/>
      </rPr>
      <t>培养对象满意度</t>
    </r>
  </si>
  <si>
    <t>95</t>
  </si>
  <si>
    <r>
      <rPr>
        <sz val="14"/>
        <rFont val="宋体"/>
        <charset val="134"/>
      </rPr>
      <t>勐海中学联合办学合作专项经费</t>
    </r>
  </si>
  <si>
    <r>
      <rPr>
        <sz val="14"/>
        <rFont val="宋体"/>
        <charset val="134"/>
      </rPr>
      <t>政府引入云南长河教育集团的办学优势资源及云南民族大学附属中学</t>
    </r>
    <r>
      <rPr>
        <sz val="14"/>
        <rFont val="Times New Roman"/>
        <charset val="134"/>
      </rPr>
      <t>(</t>
    </r>
    <r>
      <rPr>
        <sz val="14"/>
        <rFont val="宋体"/>
        <charset val="134"/>
      </rPr>
      <t>云南省一级高完中</t>
    </r>
    <r>
      <rPr>
        <sz val="14"/>
        <rFont val="Times New Roman"/>
        <charset val="134"/>
      </rPr>
      <t>)</t>
    </r>
    <r>
      <rPr>
        <sz val="14"/>
        <rFont val="宋体"/>
        <charset val="134"/>
      </rPr>
      <t>的办学理念管理思想，办好勐海县第二中学。同时，以点带面促进县级师资培训，教学研究，课堂改革不断优化和发展。以勐海县第二中学的教育改革作为全县教育改革发展的探索与实践基地之一，促进全县的教育事业发展。</t>
    </r>
  </si>
  <si>
    <r>
      <rPr>
        <sz val="14"/>
        <rFont val="宋体"/>
        <charset val="134"/>
      </rPr>
      <t>产出指标</t>
    </r>
  </si>
  <si>
    <r>
      <rPr>
        <sz val="14"/>
        <rFont val="宋体"/>
        <charset val="134"/>
      </rPr>
      <t>数量指标</t>
    </r>
  </si>
  <si>
    <r>
      <rPr>
        <sz val="14"/>
        <rFont val="宋体"/>
        <charset val="134"/>
      </rPr>
      <t>勐海户籍公费学位率</t>
    </r>
  </si>
  <si>
    <t>90</t>
  </si>
  <si>
    <r>
      <rPr>
        <sz val="14"/>
        <rFont val="宋体"/>
        <charset val="134"/>
      </rPr>
      <t>定性指标</t>
    </r>
  </si>
  <si>
    <r>
      <rPr>
        <sz val="12"/>
        <rFont val="宋体"/>
        <charset val="134"/>
      </rPr>
      <t>勐海户籍公费学位占总学位比例</t>
    </r>
    <r>
      <rPr>
        <sz val="12"/>
        <rFont val="Times New Roman"/>
        <charset val="134"/>
      </rPr>
      <t>90%</t>
    </r>
    <r>
      <rPr>
        <sz val="12"/>
        <rFont val="宋体"/>
        <charset val="134"/>
      </rPr>
      <t>及以上</t>
    </r>
  </si>
  <si>
    <r>
      <rPr>
        <sz val="14"/>
        <color indexed="8"/>
        <rFont val="宋体"/>
        <charset val="134"/>
      </rPr>
      <t>业务培训完成情况</t>
    </r>
  </si>
  <si>
    <t>&gt;=</t>
  </si>
  <si>
    <t>7</t>
  </si>
  <si>
    <r>
      <rPr>
        <sz val="14"/>
        <color indexed="8"/>
        <rFont val="宋体"/>
        <charset val="134"/>
      </rPr>
      <t>次</t>
    </r>
  </si>
  <si>
    <r>
      <rPr>
        <sz val="12"/>
        <color indexed="8"/>
        <rFont val="宋体"/>
        <charset val="134"/>
      </rPr>
      <t>为县内的管理人员、专任教师、教研员提供每年不少于</t>
    </r>
    <r>
      <rPr>
        <sz val="12"/>
        <color indexed="8"/>
        <rFont val="Times New Roman"/>
        <charset val="134"/>
      </rPr>
      <t>4</t>
    </r>
    <r>
      <rPr>
        <sz val="12"/>
        <color indexed="8"/>
        <rFont val="宋体"/>
        <charset val="134"/>
      </rPr>
      <t>次培训；为全县进行每年</t>
    </r>
    <r>
      <rPr>
        <sz val="12"/>
        <color indexed="8"/>
        <rFont val="Times New Roman"/>
        <charset val="134"/>
      </rPr>
      <t>3</t>
    </r>
    <r>
      <rPr>
        <sz val="12"/>
        <color indexed="8"/>
        <rFont val="宋体"/>
        <charset val="134"/>
      </rPr>
      <t>次学校文化建设或教学管理的专题培训</t>
    </r>
  </si>
  <si>
    <r>
      <rPr>
        <sz val="14"/>
        <color indexed="8"/>
        <rFont val="宋体"/>
        <charset val="134"/>
      </rPr>
      <t>派勐海中学教师外出学习完成情况</t>
    </r>
  </si>
  <si>
    <t>4</t>
  </si>
  <si>
    <r>
      <rPr>
        <sz val="14"/>
        <color indexed="8"/>
        <rFont val="宋体"/>
        <charset val="134"/>
      </rPr>
      <t>批次</t>
    </r>
  </si>
  <si>
    <r>
      <rPr>
        <sz val="12"/>
        <color indexed="8"/>
        <rFont val="宋体"/>
        <charset val="134"/>
      </rPr>
      <t>学校的教师分批次、分学科到民大附中等名校学习，每年不少于</t>
    </r>
    <r>
      <rPr>
        <sz val="12"/>
        <color indexed="8"/>
        <rFont val="Times New Roman"/>
        <charset val="134"/>
      </rPr>
      <t>4</t>
    </r>
    <r>
      <rPr>
        <sz val="12"/>
        <color indexed="8"/>
        <rFont val="宋体"/>
        <charset val="134"/>
      </rPr>
      <t>次</t>
    </r>
  </si>
  <si>
    <r>
      <rPr>
        <sz val="14"/>
        <color indexed="8"/>
        <rFont val="宋体"/>
        <charset val="134"/>
      </rPr>
      <t>民大附中派团队到勐海中学指导交流完成情况</t>
    </r>
  </si>
  <si>
    <r>
      <rPr>
        <sz val="12"/>
        <color indexed="8"/>
        <rFont val="宋体"/>
        <charset val="134"/>
      </rPr>
      <t>云南民族大学附属中学教育集团确保每年派出管理团队、骨干教师团队到学校进行指导交流每年不少于</t>
    </r>
    <r>
      <rPr>
        <sz val="12"/>
        <color indexed="8"/>
        <rFont val="Times New Roman"/>
        <charset val="134"/>
      </rPr>
      <t>4</t>
    </r>
    <r>
      <rPr>
        <sz val="12"/>
        <color indexed="8"/>
        <rFont val="宋体"/>
        <charset val="134"/>
      </rPr>
      <t>批次</t>
    </r>
  </si>
  <si>
    <r>
      <rPr>
        <sz val="14"/>
        <color indexed="8"/>
        <rFont val="宋体"/>
        <charset val="134"/>
      </rPr>
      <t>学科骨干教师配置完成情况</t>
    </r>
  </si>
  <si>
    <t>15</t>
  </si>
  <si>
    <r>
      <rPr>
        <sz val="14"/>
        <color indexed="8"/>
        <rFont val="宋体"/>
        <charset val="134"/>
      </rPr>
      <t>名</t>
    </r>
  </si>
  <si>
    <r>
      <rPr>
        <sz val="12"/>
        <color indexed="8"/>
        <rFont val="宋体"/>
        <charset val="134"/>
      </rPr>
      <t>负责提供学校管理及教学管理骨干每年不少于</t>
    </r>
    <r>
      <rPr>
        <sz val="12"/>
        <color indexed="8"/>
        <rFont val="Times New Roman"/>
        <charset val="134"/>
      </rPr>
      <t>15</t>
    </r>
    <r>
      <rPr>
        <sz val="12"/>
        <color indexed="8"/>
        <rFont val="宋体"/>
        <charset val="134"/>
      </rPr>
      <t>名，语、数、外每学科</t>
    </r>
    <r>
      <rPr>
        <sz val="12"/>
        <color indexed="8"/>
        <rFont val="Times New Roman"/>
        <charset val="134"/>
      </rPr>
      <t>2</t>
    </r>
    <r>
      <rPr>
        <sz val="12"/>
        <color indexed="8"/>
        <rFont val="宋体"/>
        <charset val="134"/>
      </rPr>
      <t>人，整、史、地、理、化、生等学科各一人</t>
    </r>
  </si>
  <si>
    <r>
      <rPr>
        <sz val="14"/>
        <color indexed="8"/>
        <rFont val="宋体"/>
        <charset val="134"/>
      </rPr>
      <t>校长监督考核完成情况</t>
    </r>
  </si>
  <si>
    <r>
      <rPr>
        <sz val="14"/>
        <color indexed="8"/>
        <rFont val="宋体"/>
        <charset val="134"/>
      </rPr>
      <t>完成</t>
    </r>
  </si>
  <si>
    <r>
      <rPr>
        <sz val="12"/>
        <color indexed="8"/>
        <rFont val="宋体"/>
        <charset val="134"/>
      </rPr>
      <t>学校实行校长负责制，明确工作职责，制定年度工作计划，并接受监督考核</t>
    </r>
  </si>
  <si>
    <r>
      <rPr>
        <sz val="14"/>
        <color indexed="8"/>
        <rFont val="宋体"/>
        <charset val="134"/>
      </rPr>
      <t>教师监督考核完成情况</t>
    </r>
  </si>
  <si>
    <r>
      <rPr>
        <sz val="12"/>
        <color indexed="8"/>
        <rFont val="宋体"/>
        <charset val="134"/>
      </rPr>
      <t>学校每年对教师实行系统化考核</t>
    </r>
  </si>
  <si>
    <r>
      <rPr>
        <sz val="14"/>
        <color indexed="8"/>
        <rFont val="宋体"/>
        <charset val="134"/>
      </rPr>
      <t>社会效益指标</t>
    </r>
  </si>
  <si>
    <r>
      <rPr>
        <sz val="14"/>
        <color indexed="8"/>
        <rFont val="宋体"/>
        <charset val="134"/>
      </rPr>
      <t>分层教学，学生成绩提升完成情况</t>
    </r>
  </si>
  <si>
    <r>
      <rPr>
        <sz val="12"/>
        <color indexed="8"/>
        <rFont val="宋体"/>
        <charset val="134"/>
      </rPr>
      <t>制定学生高考学科成绩目标、培养计划和具体辅导措施，实行分层教学，优生优教，平均分和优生成绩不断提升，家长满意</t>
    </r>
  </si>
  <si>
    <r>
      <rPr>
        <sz val="14"/>
        <color indexed="8"/>
        <rFont val="宋体"/>
        <charset val="134"/>
      </rPr>
      <t>招生完成率</t>
    </r>
  </si>
  <si>
    <r>
      <rPr>
        <sz val="14"/>
        <color indexed="8"/>
        <rFont val="宋体"/>
        <charset val="134"/>
      </rPr>
      <t>待定</t>
    </r>
  </si>
  <si>
    <r>
      <rPr>
        <sz val="12"/>
        <color indexed="8"/>
        <rFont val="宋体"/>
        <charset val="134"/>
      </rPr>
      <t>以州教体局下达指标数为准留住优质生源数量逐年增加可适当加分</t>
    </r>
  </si>
  <si>
    <r>
      <rPr>
        <sz val="14"/>
        <color indexed="8"/>
        <rFont val="宋体"/>
        <charset val="134"/>
      </rPr>
      <t>服务对象满意情况</t>
    </r>
  </si>
  <si>
    <t>80</t>
  </si>
  <si>
    <r>
      <rPr>
        <sz val="12"/>
        <color indexed="8"/>
        <rFont val="宋体"/>
        <charset val="134"/>
      </rPr>
      <t>服务对象对项目实施效果的满意程度</t>
    </r>
  </si>
  <si>
    <r>
      <rPr>
        <sz val="14"/>
        <color indexed="8"/>
        <rFont val="宋体"/>
        <charset val="134"/>
      </rPr>
      <t>勐海县统计局</t>
    </r>
  </si>
  <si>
    <r>
      <rPr>
        <sz val="14"/>
        <color indexed="8"/>
        <rFont val="宋体"/>
        <charset val="134"/>
      </rPr>
      <t>统计抽样调查及流通和消费价格统计调查经费</t>
    </r>
  </si>
  <si>
    <r>
      <rPr>
        <sz val="14"/>
        <color indexed="8"/>
        <rFont val="宋体"/>
        <charset val="134"/>
      </rPr>
      <t>统计抽样调查包括：居民消费价格调查、住户调查。价格指数调查是反映国情国力的基本指标。价格是商品价值量的货币表现，因而分析价格变动的影响，就是利用价格指数来消除居民消费支出或经济总量指标中价格变动的因素。以反映量的实际增长或效益变化情况。住户调查是为全面、准确、及时了解全省及各地区城乡居民收入、消费及其他生活状况，客观监测居民收入分配格局和不同收入层次居民的生活质量，更好地满足研究制定城乡统筹政策和民生政策的需要，为国民经济核算和居民消费价格指数权重制定提供基础数据，统一思想，充分认识住户调查电子记账和电子化数据采集工作的重要意义；加强协调，积极推进住户调查电子记账和电子化数据采集工作；加强领导，切实为住户调查电子记账和电子化数据采集工作做好保障。切实加强领导，强化组织协调，及时帮助解决工作中遇到的困难和问题，在调查组织实话、工作经费、工作条件等方面提供必要的人财物保障。</t>
    </r>
  </si>
  <si>
    <r>
      <rPr>
        <sz val="14"/>
        <color indexed="8"/>
        <rFont val="宋体"/>
        <charset val="134"/>
      </rPr>
      <t>全县住户调查户及辅助调查员</t>
    </r>
  </si>
  <si>
    <r>
      <rPr>
        <sz val="14"/>
        <color indexed="8"/>
        <rFont val="宋体"/>
        <charset val="134"/>
      </rPr>
      <t>住户调查户</t>
    </r>
    <r>
      <rPr>
        <sz val="14"/>
        <color indexed="8"/>
        <rFont val="Times New Roman"/>
        <charset val="134"/>
      </rPr>
      <t>110</t>
    </r>
    <r>
      <rPr>
        <sz val="14"/>
        <color indexed="8"/>
        <rFont val="宋体"/>
        <charset val="134"/>
      </rPr>
      <t>户，调查员</t>
    </r>
    <r>
      <rPr>
        <sz val="14"/>
        <color indexed="8"/>
        <rFont val="Times New Roman"/>
        <charset val="134"/>
      </rPr>
      <t>11</t>
    </r>
    <r>
      <rPr>
        <sz val="14"/>
        <color indexed="8"/>
        <rFont val="宋体"/>
        <charset val="134"/>
      </rPr>
      <t>人物价调查员</t>
    </r>
    <r>
      <rPr>
        <sz val="14"/>
        <color indexed="8"/>
        <rFont val="Times New Roman"/>
        <charset val="134"/>
      </rPr>
      <t>5</t>
    </r>
    <r>
      <rPr>
        <sz val="14"/>
        <color indexed="8"/>
        <rFont val="宋体"/>
        <charset val="134"/>
      </rPr>
      <t>人</t>
    </r>
  </si>
  <si>
    <r>
      <rPr>
        <sz val="14"/>
        <color indexed="8"/>
        <rFont val="宋体"/>
        <charset val="134"/>
      </rPr>
      <t>元</t>
    </r>
    <r>
      <rPr>
        <sz val="14"/>
        <color indexed="8"/>
        <rFont val="Times New Roman"/>
        <charset val="134"/>
      </rPr>
      <t>/</t>
    </r>
    <r>
      <rPr>
        <sz val="14"/>
        <color indexed="8"/>
        <rFont val="宋体"/>
        <charset val="134"/>
      </rPr>
      <t>人</t>
    </r>
    <r>
      <rPr>
        <sz val="14"/>
        <color indexed="8"/>
        <rFont val="Times New Roman"/>
        <charset val="134"/>
      </rPr>
      <t>*</t>
    </r>
    <r>
      <rPr>
        <sz val="14"/>
        <color indexed="8"/>
        <rFont val="宋体"/>
        <charset val="134"/>
      </rPr>
      <t>月</t>
    </r>
  </si>
  <si>
    <r>
      <rPr>
        <sz val="12"/>
        <color indexed="8"/>
        <rFont val="宋体"/>
        <charset val="134"/>
      </rPr>
      <t>全县共有住户调查户</t>
    </r>
    <r>
      <rPr>
        <sz val="12"/>
        <color indexed="8"/>
        <rFont val="Times New Roman"/>
        <charset val="134"/>
      </rPr>
      <t>110</t>
    </r>
    <r>
      <rPr>
        <sz val="12"/>
        <color indexed="8"/>
        <rFont val="宋体"/>
        <charset val="134"/>
      </rPr>
      <t>户，调查员</t>
    </r>
    <r>
      <rPr>
        <sz val="12"/>
        <color indexed="8"/>
        <rFont val="Times New Roman"/>
        <charset val="134"/>
      </rPr>
      <t>11</t>
    </r>
    <r>
      <rPr>
        <sz val="12"/>
        <color indexed="8"/>
        <rFont val="宋体"/>
        <charset val="134"/>
      </rPr>
      <t>人，住户调查是为全面、准确、及时了解我县城乡居民收入、消费及其他生活状况</t>
    </r>
  </si>
  <si>
    <r>
      <rPr>
        <sz val="14"/>
        <color indexed="8"/>
        <rFont val="宋体"/>
        <charset val="134"/>
      </rPr>
      <t>全县物价调辅助员</t>
    </r>
  </si>
  <si>
    <r>
      <rPr>
        <sz val="14"/>
        <color indexed="8"/>
        <rFont val="宋体"/>
        <charset val="134"/>
      </rPr>
      <t>物价调查员</t>
    </r>
    <r>
      <rPr>
        <sz val="14"/>
        <color indexed="8"/>
        <rFont val="Times New Roman"/>
        <charset val="134"/>
      </rPr>
      <t>5</t>
    </r>
    <r>
      <rPr>
        <sz val="14"/>
        <color indexed="8"/>
        <rFont val="宋体"/>
        <charset val="134"/>
      </rPr>
      <t>人</t>
    </r>
  </si>
  <si>
    <r>
      <rPr>
        <sz val="12"/>
        <color indexed="8"/>
        <rFont val="宋体"/>
        <charset val="134"/>
      </rPr>
      <t>按照规格品采价时间要求，采价员要按时采价，鲜活品每月采价</t>
    </r>
    <r>
      <rPr>
        <sz val="12"/>
        <color indexed="8"/>
        <rFont val="Times New Roman"/>
        <charset val="134"/>
      </rPr>
      <t>6</t>
    </r>
    <r>
      <rPr>
        <sz val="12"/>
        <color indexed="8"/>
        <rFont val="宋体"/>
        <charset val="134"/>
      </rPr>
      <t>次，其他规格品采</t>
    </r>
    <r>
      <rPr>
        <sz val="12"/>
        <color indexed="8"/>
        <rFont val="Times New Roman"/>
        <charset val="134"/>
      </rPr>
      <t>2</t>
    </r>
    <r>
      <rPr>
        <sz val="12"/>
        <color indexed="8"/>
        <rFont val="宋体"/>
        <charset val="134"/>
      </rPr>
      <t>次现场采价现场上报</t>
    </r>
  </si>
  <si>
    <r>
      <rPr>
        <sz val="14"/>
        <color indexed="8"/>
        <rFont val="宋体"/>
        <charset val="134"/>
      </rPr>
      <t>物价调查网点及规格品</t>
    </r>
  </si>
  <si>
    <r>
      <rPr>
        <sz val="14"/>
        <color indexed="8"/>
        <rFont val="Times New Roman"/>
        <charset val="134"/>
      </rPr>
      <t>85</t>
    </r>
    <r>
      <rPr>
        <sz val="14"/>
        <color indexed="8"/>
        <rFont val="宋体"/>
        <charset val="134"/>
      </rPr>
      <t>个调查网点，</t>
    </r>
    <r>
      <rPr>
        <sz val="14"/>
        <color indexed="8"/>
        <rFont val="Times New Roman"/>
        <charset val="134"/>
      </rPr>
      <t>843</t>
    </r>
    <r>
      <rPr>
        <sz val="14"/>
        <color indexed="8"/>
        <rFont val="宋体"/>
        <charset val="134"/>
      </rPr>
      <t>个规格品</t>
    </r>
  </si>
  <si>
    <r>
      <rPr>
        <sz val="14"/>
        <color indexed="8"/>
        <rFont val="宋体"/>
        <charset val="134"/>
      </rPr>
      <t>个</t>
    </r>
  </si>
  <si>
    <r>
      <rPr>
        <sz val="12"/>
        <color indexed="8"/>
        <rFont val="宋体"/>
        <charset val="134"/>
      </rPr>
      <t>价格指数调查是反映国情国力的基本指标价格是商品价值量的货币表现，因而分析价格变动的影响</t>
    </r>
  </si>
  <si>
    <r>
      <rPr>
        <sz val="14"/>
        <color indexed="8"/>
        <rFont val="宋体"/>
        <charset val="134"/>
      </rPr>
      <t>质量指标</t>
    </r>
  </si>
  <si>
    <r>
      <rPr>
        <sz val="14"/>
        <color indexed="8"/>
        <rFont val="宋体"/>
        <charset val="134"/>
      </rPr>
      <t>按计划完成物价指数、完成两个收入指标</t>
    </r>
  </si>
  <si>
    <r>
      <rPr>
        <sz val="14"/>
        <color indexed="8"/>
        <rFont val="宋体"/>
        <charset val="134"/>
      </rPr>
      <t>居民消费价格指数、两个收入</t>
    </r>
  </si>
  <si>
    <r>
      <rPr>
        <sz val="12"/>
        <color indexed="8"/>
        <rFont val="宋体"/>
        <charset val="134"/>
      </rPr>
      <t>每月按时按质完成调查，及时准确完成数据录入、审核</t>
    </r>
  </si>
  <si>
    <r>
      <rPr>
        <sz val="14"/>
        <color indexed="8"/>
        <rFont val="宋体"/>
        <charset val="134"/>
      </rPr>
      <t>时效指标</t>
    </r>
  </si>
  <si>
    <r>
      <rPr>
        <sz val="14"/>
        <color indexed="8"/>
        <rFont val="宋体"/>
        <charset val="134"/>
      </rPr>
      <t>资金支出进度</t>
    </r>
  </si>
  <si>
    <t>100</t>
  </si>
  <si>
    <t>每月按时向县委、县政府和有关部门提供价格指数和两个收入指标</t>
  </si>
  <si>
    <r>
      <rPr>
        <sz val="14"/>
        <color indexed="8"/>
        <rFont val="宋体"/>
        <charset val="134"/>
      </rPr>
      <t>调查辅助员补助费</t>
    </r>
  </si>
  <si>
    <r>
      <rPr>
        <sz val="14"/>
        <color indexed="8"/>
        <rFont val="宋体"/>
        <charset val="134"/>
      </rPr>
      <t>调查费</t>
    </r>
    <r>
      <rPr>
        <sz val="14"/>
        <color indexed="8"/>
        <rFont val="Times New Roman"/>
        <charset val="134"/>
      </rPr>
      <t>303600</t>
    </r>
    <r>
      <rPr>
        <sz val="14"/>
        <color indexed="8"/>
        <rFont val="宋体"/>
        <charset val="134"/>
      </rPr>
      <t>元</t>
    </r>
  </si>
  <si>
    <r>
      <rPr>
        <sz val="12"/>
        <color indexed="8"/>
        <rFont val="宋体"/>
        <charset val="134"/>
      </rPr>
      <t>调查户每月</t>
    </r>
    <r>
      <rPr>
        <sz val="12"/>
        <color indexed="8"/>
        <rFont val="Times New Roman"/>
        <charset val="134"/>
      </rPr>
      <t>200</t>
    </r>
    <r>
      <rPr>
        <sz val="12"/>
        <color indexed="8"/>
        <rFont val="宋体"/>
        <charset val="134"/>
      </rPr>
      <t>元调查补助费、调查员每月</t>
    </r>
    <r>
      <rPr>
        <sz val="12"/>
        <color indexed="8"/>
        <rFont val="Times New Roman"/>
        <charset val="134"/>
      </rPr>
      <t>300</t>
    </r>
    <r>
      <rPr>
        <sz val="12"/>
        <color indexed="8"/>
        <rFont val="宋体"/>
        <charset val="134"/>
      </rPr>
      <t>元补助助费物价调查补助每季度</t>
    </r>
    <r>
      <rPr>
        <sz val="12"/>
        <color indexed="8"/>
        <rFont val="Times New Roman"/>
        <charset val="134"/>
      </rPr>
      <t>4800</t>
    </r>
    <r>
      <rPr>
        <sz val="12"/>
        <color indexed="8"/>
        <rFont val="宋体"/>
        <charset val="134"/>
      </rPr>
      <t>元</t>
    </r>
  </si>
  <si>
    <r>
      <rPr>
        <sz val="14"/>
        <color indexed="8"/>
        <rFont val="宋体"/>
        <charset val="134"/>
      </rPr>
      <t>按计划完成物价指数、完成两个收入指标为党委、政府提供数据</t>
    </r>
  </si>
  <si>
    <r>
      <rPr>
        <sz val="14"/>
        <color indexed="8"/>
        <rFont val="宋体"/>
        <charset val="134"/>
      </rPr>
      <t>居民消费价格指数、两个收入指标</t>
    </r>
  </si>
  <si>
    <r>
      <rPr>
        <sz val="12"/>
        <color indexed="8"/>
        <rFont val="宋体"/>
        <charset val="134"/>
      </rPr>
      <t>为全面、准确、及时了解全省及各地区城乡居民收入、消费及其他生活状况，客观监测居民收入分配格局和不同收入层次居民的生活质量</t>
    </r>
  </si>
  <si>
    <r>
      <rPr>
        <sz val="14"/>
        <color indexed="8"/>
        <rFont val="宋体"/>
        <charset val="134"/>
      </rPr>
      <t>全年物价指数</t>
    </r>
    <r>
      <rPr>
        <sz val="14"/>
        <color indexed="8"/>
        <rFont val="Times New Roman"/>
        <charset val="134"/>
      </rPr>
      <t xml:space="preserve"> </t>
    </r>
    <r>
      <rPr>
        <sz val="14"/>
        <color indexed="8"/>
        <rFont val="宋体"/>
        <charset val="134"/>
      </rPr>
      <t>、住户两个收入</t>
    </r>
  </si>
  <si>
    <r>
      <rPr>
        <sz val="14"/>
        <color indexed="8"/>
        <rFont val="宋体"/>
        <charset val="134"/>
      </rPr>
      <t>消费价格指数和居民可支配收入指标</t>
    </r>
  </si>
  <si>
    <r>
      <rPr>
        <sz val="12"/>
        <color indexed="8"/>
        <rFont val="宋体"/>
        <charset val="134"/>
      </rPr>
      <t>价格指数调查是反映国情国力的基本指标。价格是商品价值量的货币表现，因而分析价格变动的影响，就是利用价格指数来消除居民消费支出或经济总量指标中价格变动的因素。以反映量的实际增长或效益变化情况。住户调查是为全面、准确、及时了解全省及各地区城乡居民收入、消费及其他生活状况，客观监测居民收入分配格局和不同收入层次居民的生活质量，更好地满足研究制定城乡统筹政策和民生政策的需要，为国民经济核算和居民消费价格指数权重制定提供基础数据，各级政府要把住户调查样本办的和常规调查作为一项重要工作，切实加强领导，强化组织协调，及时帮助解决工作中遇到的困难和问题，在调查组织实话、工作经费、工作条件等方面提供必要的人财物保障</t>
    </r>
  </si>
  <si>
    <t>85</t>
  </si>
  <si>
    <r>
      <rPr>
        <sz val="12"/>
        <color indexed="8"/>
        <rFont val="宋体"/>
        <charset val="134"/>
      </rPr>
      <t>居民消费价格指数的变动对人们生产和生活的影响，，以及居民生活的收入情况</t>
    </r>
  </si>
  <si>
    <r>
      <rPr>
        <sz val="14"/>
        <color indexed="8"/>
        <rFont val="宋体"/>
        <charset val="134"/>
      </rPr>
      <t>勐海县农业技术推广中心</t>
    </r>
  </si>
  <si>
    <r>
      <rPr>
        <sz val="14"/>
        <color indexed="8"/>
        <rFont val="宋体"/>
        <charset val="134"/>
      </rPr>
      <t>勐海县</t>
    </r>
    <r>
      <rPr>
        <sz val="14"/>
        <color indexed="8"/>
        <rFont val="Times New Roman"/>
        <charset val="134"/>
      </rPr>
      <t>2021</t>
    </r>
    <r>
      <rPr>
        <sz val="14"/>
        <color indexed="8"/>
        <rFont val="宋体"/>
        <charset val="134"/>
      </rPr>
      <t>年糖料甘蔗良种良法技术推广（第二批）补贴项目专项资金</t>
    </r>
  </si>
  <si>
    <r>
      <rPr>
        <sz val="14"/>
        <color indexed="8"/>
        <rFont val="宋体"/>
        <charset val="134"/>
      </rPr>
      <t>勐海县蔗区范围内实现新植甘蔗健康、脱毒种苗全覆盖完成</t>
    </r>
    <r>
      <rPr>
        <sz val="14"/>
        <color indexed="8"/>
        <rFont val="Times New Roman"/>
        <charset val="134"/>
      </rPr>
      <t>9</t>
    </r>
    <r>
      <rPr>
        <sz val="14"/>
        <color indexed="8"/>
        <rFont val="宋体"/>
        <charset val="134"/>
      </rPr>
      <t>万亩，我县甘蔗脱毒、健康种苗全覆盖率达</t>
    </r>
    <r>
      <rPr>
        <sz val="14"/>
        <color indexed="8"/>
        <rFont val="Times New Roman"/>
        <charset val="134"/>
      </rPr>
      <t>95%</t>
    </r>
    <r>
      <rPr>
        <sz val="14"/>
        <color indexed="8"/>
        <rFont val="宋体"/>
        <charset val="134"/>
      </rPr>
      <t>以上；机械化深翻开沟计划完成</t>
    </r>
    <r>
      <rPr>
        <sz val="14"/>
        <color indexed="8"/>
        <rFont val="Times New Roman"/>
        <charset val="134"/>
      </rPr>
      <t>8.88</t>
    </r>
    <r>
      <rPr>
        <sz val="14"/>
        <color indexed="8"/>
        <rFont val="宋体"/>
        <charset val="134"/>
      </rPr>
      <t>万亩；机械化无人机统防统治计划完成</t>
    </r>
    <r>
      <rPr>
        <sz val="14"/>
        <color indexed="8"/>
        <rFont val="Times New Roman"/>
        <charset val="134"/>
      </rPr>
      <t>8</t>
    </r>
    <r>
      <rPr>
        <sz val="14"/>
        <color indexed="8"/>
        <rFont val="宋体"/>
        <charset val="134"/>
      </rPr>
      <t>万亩；机械化中耕培土计划完成</t>
    </r>
    <r>
      <rPr>
        <sz val="14"/>
        <color indexed="8"/>
        <rFont val="Times New Roman"/>
        <charset val="134"/>
      </rPr>
      <t>7</t>
    </r>
    <r>
      <rPr>
        <sz val="14"/>
        <color indexed="8"/>
        <rFont val="宋体"/>
        <charset val="134"/>
      </rPr>
      <t>万亩；机械化联合收获计划完成</t>
    </r>
    <r>
      <rPr>
        <sz val="14"/>
        <color indexed="8"/>
        <rFont val="Times New Roman"/>
        <charset val="134"/>
      </rPr>
      <t>11</t>
    </r>
    <r>
      <rPr>
        <sz val="14"/>
        <color indexed="8"/>
        <rFont val="宋体"/>
        <charset val="134"/>
      </rPr>
      <t>万吨；机收甘蔗运输计划完成</t>
    </r>
    <r>
      <rPr>
        <sz val="14"/>
        <color indexed="8"/>
        <rFont val="Times New Roman"/>
        <charset val="134"/>
      </rPr>
      <t>11</t>
    </r>
    <r>
      <rPr>
        <sz val="14"/>
        <color indexed="8"/>
        <rFont val="宋体"/>
        <charset val="134"/>
      </rPr>
      <t>万吨；蔗叶机械粉碎计划完成</t>
    </r>
    <r>
      <rPr>
        <sz val="14"/>
        <color indexed="8"/>
        <rFont val="Times New Roman"/>
        <charset val="134"/>
      </rPr>
      <t>1</t>
    </r>
    <r>
      <rPr>
        <sz val="14"/>
        <color indexed="8"/>
        <rFont val="宋体"/>
        <charset val="134"/>
      </rPr>
      <t>万亩。</t>
    </r>
  </si>
  <si>
    <r>
      <rPr>
        <sz val="14"/>
        <color indexed="8"/>
        <rFont val="宋体"/>
        <charset val="134"/>
      </rPr>
      <t>甘蔗良种推广</t>
    </r>
  </si>
  <si>
    <t>8</t>
  </si>
  <si>
    <r>
      <rPr>
        <sz val="14"/>
        <color indexed="8"/>
        <rFont val="宋体"/>
        <charset val="134"/>
      </rPr>
      <t>万亩</t>
    </r>
  </si>
  <si>
    <r>
      <rPr>
        <sz val="12"/>
        <color indexed="8"/>
        <rFont val="宋体"/>
        <charset val="134"/>
      </rPr>
      <t>反映甘蔗新植情况</t>
    </r>
  </si>
  <si>
    <r>
      <rPr>
        <sz val="14"/>
        <color indexed="8"/>
        <rFont val="宋体"/>
        <charset val="134"/>
      </rPr>
      <t>机械化深翻开沟</t>
    </r>
  </si>
  <si>
    <t>7.8</t>
  </si>
  <si>
    <r>
      <rPr>
        <sz val="12"/>
        <color indexed="8"/>
        <rFont val="宋体"/>
        <charset val="134"/>
      </rPr>
      <t>反映甘蔗机械化深翻开沟完成的情况</t>
    </r>
  </si>
  <si>
    <r>
      <rPr>
        <sz val="14"/>
        <color indexed="8"/>
        <rFont val="宋体"/>
        <charset val="134"/>
      </rPr>
      <t>无人机统防统治</t>
    </r>
  </si>
  <si>
    <t>5</t>
  </si>
  <si>
    <r>
      <rPr>
        <sz val="12"/>
        <color indexed="8"/>
        <rFont val="宋体"/>
        <charset val="134"/>
      </rPr>
      <t>反映无人机统防统治完成的情况</t>
    </r>
  </si>
  <si>
    <r>
      <rPr>
        <sz val="14"/>
        <color indexed="8"/>
        <rFont val="宋体"/>
        <charset val="134"/>
      </rPr>
      <t>中耕培土</t>
    </r>
  </si>
  <si>
    <r>
      <rPr>
        <sz val="12"/>
        <color indexed="8"/>
        <rFont val="宋体"/>
        <charset val="134"/>
      </rPr>
      <t>反映机械化中耕培土完成的情况</t>
    </r>
  </si>
  <si>
    <r>
      <rPr>
        <sz val="14"/>
        <color indexed="8"/>
        <rFont val="宋体"/>
        <charset val="134"/>
      </rPr>
      <t>机械化联合收获</t>
    </r>
  </si>
  <si>
    <t>11</t>
  </si>
  <si>
    <r>
      <rPr>
        <sz val="14"/>
        <color indexed="8"/>
        <rFont val="宋体"/>
        <charset val="134"/>
      </rPr>
      <t>万吨</t>
    </r>
  </si>
  <si>
    <r>
      <rPr>
        <sz val="12"/>
        <color indexed="8"/>
        <rFont val="宋体"/>
        <charset val="134"/>
      </rPr>
      <t>反映机械化联合收获完成的情况</t>
    </r>
  </si>
  <si>
    <r>
      <rPr>
        <sz val="14"/>
        <color indexed="8"/>
        <rFont val="宋体"/>
        <charset val="134"/>
      </rPr>
      <t>机手收甘蔗运输</t>
    </r>
  </si>
  <si>
    <r>
      <rPr>
        <sz val="12"/>
        <color indexed="8"/>
        <rFont val="宋体"/>
        <charset val="134"/>
      </rPr>
      <t>反映机收甘蔗运输完成的情况</t>
    </r>
  </si>
  <si>
    <r>
      <rPr>
        <sz val="14"/>
        <color indexed="8"/>
        <rFont val="宋体"/>
        <charset val="134"/>
      </rPr>
      <t>蔗叶机械粉碎</t>
    </r>
  </si>
  <si>
    <t>0.2</t>
  </si>
  <si>
    <r>
      <rPr>
        <sz val="12"/>
        <color indexed="8"/>
        <rFont val="宋体"/>
        <charset val="134"/>
      </rPr>
      <t>反映蔗叶机械粉碎完成情况</t>
    </r>
  </si>
  <si>
    <r>
      <rPr>
        <sz val="14"/>
        <color indexed="8"/>
        <rFont val="宋体"/>
        <charset val="134"/>
      </rPr>
      <t>甘蔗健康、脱毒种苗全覆盖率</t>
    </r>
  </si>
  <si>
    <r>
      <rPr>
        <sz val="12"/>
        <color indexed="8"/>
        <rFont val="宋体"/>
        <charset val="134"/>
      </rPr>
      <t>反映甘蔗健康、脱毒种苗全覆盖情况</t>
    </r>
  </si>
  <si>
    <r>
      <rPr>
        <sz val="14"/>
        <color indexed="8"/>
        <rFont val="宋体"/>
        <charset val="134"/>
      </rPr>
      <t>经济效益指标</t>
    </r>
  </si>
  <si>
    <r>
      <rPr>
        <sz val="14"/>
        <color indexed="8"/>
        <rFont val="宋体"/>
        <charset val="134"/>
      </rPr>
      <t>亩产提高</t>
    </r>
  </si>
  <si>
    <t>3</t>
  </si>
  <si>
    <r>
      <rPr>
        <sz val="12"/>
        <color indexed="8"/>
        <rFont val="宋体"/>
        <charset val="134"/>
      </rPr>
      <t>反映亩产提高的情况</t>
    </r>
  </si>
  <si>
    <r>
      <rPr>
        <sz val="14"/>
        <color indexed="8"/>
        <rFont val="宋体"/>
        <charset val="134"/>
      </rPr>
      <t>蔗糖分</t>
    </r>
  </si>
  <si>
    <r>
      <rPr>
        <sz val="12"/>
        <color indexed="8"/>
        <rFont val="宋体"/>
        <charset val="134"/>
      </rPr>
      <t>反映蔗糖分提高的情况</t>
    </r>
  </si>
  <si>
    <r>
      <rPr>
        <sz val="14"/>
        <color indexed="8"/>
        <rFont val="宋体"/>
        <charset val="134"/>
      </rPr>
      <t>受益对象满意度</t>
    </r>
  </si>
  <si>
    <r>
      <rPr>
        <sz val="12"/>
        <color indexed="8"/>
        <rFont val="宋体"/>
        <charset val="134"/>
      </rPr>
      <t>反映获补助受益对象的满意程度</t>
    </r>
  </si>
  <si>
    <r>
      <rPr>
        <sz val="14"/>
        <color indexed="8"/>
        <rFont val="宋体"/>
        <charset val="134"/>
      </rPr>
      <t>勐海县文化和旅游局</t>
    </r>
  </si>
  <si>
    <r>
      <rPr>
        <sz val="14"/>
        <color indexed="8"/>
        <rFont val="宋体"/>
        <charset val="134"/>
      </rPr>
      <t>县级非遗保护非遗传承人补助及文物保护专项经费</t>
    </r>
  </si>
  <si>
    <r>
      <rPr>
        <sz val="14"/>
        <color indexed="8"/>
        <rFont val="宋体"/>
        <charset val="134"/>
      </rPr>
      <t>在</t>
    </r>
    <r>
      <rPr>
        <sz val="14"/>
        <color indexed="8"/>
        <rFont val="Times New Roman"/>
        <charset val="134"/>
      </rPr>
      <t>2023</t>
    </r>
    <r>
      <rPr>
        <sz val="14"/>
        <color indexed="8"/>
        <rFont val="宋体"/>
        <charset val="134"/>
      </rPr>
      <t>年发放县级非遗传承人补助；开展非遗进校园活动，完成好全县非物质文化遗产资源调查工作、上级项目储备；文物保护单位消防设备（外置）更换，消防水池及消防管道建设。</t>
    </r>
  </si>
  <si>
    <r>
      <rPr>
        <sz val="14"/>
        <color indexed="8"/>
        <rFont val="宋体"/>
        <charset val="134"/>
      </rPr>
      <t>补助非遗传承人</t>
    </r>
  </si>
  <si>
    <t>40</t>
  </si>
  <si>
    <r>
      <rPr>
        <sz val="12"/>
        <color indexed="8"/>
        <rFont val="宋体"/>
        <charset val="134"/>
      </rPr>
      <t>县级非遗传承人</t>
    </r>
    <r>
      <rPr>
        <sz val="12"/>
        <color indexed="8"/>
        <rFont val="Times New Roman"/>
        <charset val="134"/>
      </rPr>
      <t>40</t>
    </r>
    <r>
      <rPr>
        <sz val="12"/>
        <color indexed="8"/>
        <rFont val="宋体"/>
        <charset val="134"/>
      </rPr>
      <t>人</t>
    </r>
  </si>
  <si>
    <r>
      <rPr>
        <sz val="14"/>
        <color indexed="8"/>
        <rFont val="宋体"/>
        <charset val="134"/>
      </rPr>
      <t>培训次数</t>
    </r>
  </si>
  <si>
    <t>1</t>
  </si>
  <si>
    <r>
      <rPr>
        <sz val="14"/>
        <color indexed="8"/>
        <rFont val="宋体"/>
        <charset val="134"/>
      </rPr>
      <t>期</t>
    </r>
  </si>
  <si>
    <r>
      <rPr>
        <sz val="12"/>
        <color indexed="8"/>
        <rFont val="宋体"/>
        <charset val="134"/>
      </rPr>
      <t>文物消防安全培训</t>
    </r>
  </si>
  <si>
    <r>
      <rPr>
        <sz val="14"/>
        <color indexed="8"/>
        <rFont val="宋体"/>
        <charset val="134"/>
      </rPr>
      <t>文保单位消防设备（外置）更换</t>
    </r>
  </si>
  <si>
    <r>
      <rPr>
        <sz val="12"/>
        <color indexed="8"/>
        <rFont val="宋体"/>
        <charset val="134"/>
      </rPr>
      <t>文保单位消防设备（外置）更换</t>
    </r>
  </si>
  <si>
    <r>
      <rPr>
        <sz val="14"/>
        <color indexed="8"/>
        <rFont val="宋体"/>
        <charset val="134"/>
      </rPr>
      <t>县级非遗传承人补助率</t>
    </r>
  </si>
  <si>
    <r>
      <rPr>
        <sz val="12"/>
        <color indexed="8"/>
        <rFont val="宋体"/>
        <charset val="134"/>
      </rPr>
      <t>县级非遗传承人全补助</t>
    </r>
  </si>
  <si>
    <r>
      <rPr>
        <sz val="14"/>
        <color indexed="8"/>
        <rFont val="宋体"/>
        <charset val="134"/>
      </rPr>
      <t>文保单位消防防护水平</t>
    </r>
  </si>
  <si>
    <r>
      <rPr>
        <sz val="14"/>
        <color indexed="8"/>
        <rFont val="宋体"/>
        <charset val="134"/>
      </rPr>
      <t>有效提高</t>
    </r>
  </si>
  <si>
    <r>
      <rPr>
        <sz val="14"/>
        <color indexed="8"/>
        <rFont val="宋体"/>
        <charset val="134"/>
      </rPr>
      <t>项</t>
    </r>
  </si>
  <si>
    <r>
      <rPr>
        <sz val="12"/>
        <color indexed="8"/>
        <rFont val="宋体"/>
        <charset val="134"/>
      </rPr>
      <t>消防设备更新</t>
    </r>
  </si>
  <si>
    <r>
      <rPr>
        <sz val="14"/>
        <color indexed="8"/>
        <rFont val="宋体"/>
        <charset val="134"/>
      </rPr>
      <t>民间艺术绝技后继有人、代代相传</t>
    </r>
  </si>
  <si>
    <r>
      <rPr>
        <sz val="14"/>
        <color indexed="8"/>
        <rFont val="宋体"/>
        <charset val="134"/>
      </rPr>
      <t>有助于</t>
    </r>
  </si>
  <si>
    <r>
      <rPr>
        <sz val="12"/>
        <color indexed="8"/>
        <rFont val="宋体"/>
        <charset val="134"/>
      </rPr>
      <t>非物质文化遗产传承</t>
    </r>
  </si>
  <si>
    <r>
      <rPr>
        <sz val="14"/>
        <color indexed="8"/>
        <rFont val="宋体"/>
        <charset val="134"/>
      </rPr>
      <t>项目实施时效</t>
    </r>
  </si>
  <si>
    <r>
      <rPr>
        <sz val="14"/>
        <color indexed="8"/>
        <rFont val="宋体"/>
        <charset val="134"/>
      </rPr>
      <t>年</t>
    </r>
  </si>
  <si>
    <r>
      <rPr>
        <sz val="12"/>
        <color indexed="8"/>
        <rFont val="宋体"/>
        <charset val="134"/>
      </rPr>
      <t>全年实施项目</t>
    </r>
  </si>
  <si>
    <r>
      <rPr>
        <sz val="14"/>
        <color indexed="8"/>
        <rFont val="宋体"/>
        <charset val="134"/>
      </rPr>
      <t>传承人补助标准</t>
    </r>
  </si>
  <si>
    <t>1000</t>
  </si>
  <si>
    <r>
      <rPr>
        <sz val="14"/>
        <color indexed="8"/>
        <rFont val="宋体"/>
        <charset val="134"/>
      </rPr>
      <t>元</t>
    </r>
    <r>
      <rPr>
        <sz val="14"/>
        <color indexed="8"/>
        <rFont val="Times New Roman"/>
        <charset val="134"/>
      </rPr>
      <t>/</t>
    </r>
    <r>
      <rPr>
        <sz val="14"/>
        <color indexed="8"/>
        <rFont val="宋体"/>
        <charset val="134"/>
      </rPr>
      <t>人</t>
    </r>
  </si>
  <si>
    <r>
      <rPr>
        <sz val="12"/>
        <color indexed="8"/>
        <rFont val="宋体"/>
        <charset val="134"/>
      </rPr>
      <t>县级补助</t>
    </r>
    <r>
      <rPr>
        <sz val="12"/>
        <color indexed="8"/>
        <rFont val="Times New Roman"/>
        <charset val="134"/>
      </rPr>
      <t>1000</t>
    </r>
    <r>
      <rPr>
        <sz val="12"/>
        <color indexed="8"/>
        <rFont val="宋体"/>
        <charset val="134"/>
      </rPr>
      <t>元</t>
    </r>
    <r>
      <rPr>
        <sz val="12"/>
        <color indexed="8"/>
        <rFont val="Times New Roman"/>
        <charset val="134"/>
      </rPr>
      <t>/</t>
    </r>
    <r>
      <rPr>
        <sz val="12"/>
        <color indexed="8"/>
        <rFont val="宋体"/>
        <charset val="134"/>
      </rPr>
      <t>人</t>
    </r>
    <r>
      <rPr>
        <sz val="12"/>
        <color indexed="8"/>
        <rFont val="Times New Roman"/>
        <charset val="134"/>
      </rPr>
      <t>/</t>
    </r>
    <r>
      <rPr>
        <sz val="12"/>
        <color indexed="8"/>
        <rFont val="宋体"/>
        <charset val="134"/>
      </rPr>
      <t>年</t>
    </r>
  </si>
  <si>
    <r>
      <rPr>
        <sz val="14"/>
        <color indexed="8"/>
        <rFont val="宋体"/>
        <charset val="134"/>
      </rPr>
      <t>经济收入</t>
    </r>
  </si>
  <si>
    <r>
      <rPr>
        <sz val="12"/>
        <color indexed="8"/>
        <rFont val="宋体"/>
        <charset val="134"/>
      </rPr>
      <t>公益性</t>
    </r>
  </si>
  <si>
    <r>
      <rPr>
        <sz val="14"/>
        <color indexed="8"/>
        <rFont val="宋体"/>
        <charset val="134"/>
      </rPr>
      <t>推动民族文化的研究和挖掘工作</t>
    </r>
  </si>
  <si>
    <r>
      <rPr>
        <sz val="14"/>
        <color indexed="8"/>
        <rFont val="宋体"/>
        <charset val="134"/>
      </rPr>
      <t>有效推动</t>
    </r>
  </si>
  <si>
    <r>
      <rPr>
        <sz val="12"/>
        <color indexed="8"/>
        <rFont val="宋体"/>
        <charset val="134"/>
      </rPr>
      <t>推动民族文化的研究和挖掘工作</t>
    </r>
  </si>
  <si>
    <r>
      <rPr>
        <sz val="14"/>
        <color indexed="8"/>
        <rFont val="宋体"/>
        <charset val="134"/>
      </rPr>
      <t>提高文物保护意识</t>
    </r>
  </si>
  <si>
    <r>
      <rPr>
        <sz val="12"/>
        <color indexed="8"/>
        <rFont val="宋体"/>
        <charset val="134"/>
      </rPr>
      <t>提高文物保护意识</t>
    </r>
  </si>
  <si>
    <r>
      <rPr>
        <sz val="14"/>
        <color indexed="8"/>
        <rFont val="宋体"/>
        <charset val="134"/>
      </rPr>
      <t>生态效益指标</t>
    </r>
  </si>
  <si>
    <r>
      <rPr>
        <sz val="14"/>
        <color indexed="8"/>
        <rFont val="宋体"/>
        <charset val="134"/>
      </rPr>
      <t>污染性</t>
    </r>
  </si>
  <si>
    <r>
      <rPr>
        <sz val="12"/>
        <color indexed="8"/>
        <rFont val="宋体"/>
        <charset val="134"/>
      </rPr>
      <t>无污染</t>
    </r>
  </si>
  <si>
    <r>
      <rPr>
        <sz val="14"/>
        <color indexed="8"/>
        <rFont val="宋体"/>
        <charset val="134"/>
      </rPr>
      <t>可持续影响</t>
    </r>
  </si>
  <si>
    <r>
      <rPr>
        <sz val="12"/>
        <color indexed="8"/>
        <rFont val="宋体"/>
        <charset val="134"/>
      </rPr>
      <t>可持续影响</t>
    </r>
  </si>
  <si>
    <r>
      <rPr>
        <sz val="14"/>
        <color indexed="8"/>
        <rFont val="宋体"/>
        <charset val="134"/>
      </rPr>
      <t>群众满意度</t>
    </r>
  </si>
  <si>
    <r>
      <rPr>
        <sz val="12"/>
        <color indexed="8"/>
        <rFont val="宋体"/>
        <charset val="134"/>
      </rPr>
      <t>群众满意度</t>
    </r>
  </si>
  <si>
    <r>
      <rPr>
        <sz val="14"/>
        <color indexed="8"/>
        <rFont val="宋体"/>
        <charset val="134"/>
      </rPr>
      <t>县级非遗传承人满意度</t>
    </r>
  </si>
  <si>
    <t>&gt;</t>
  </si>
  <si>
    <r>
      <rPr>
        <sz val="12"/>
        <color indexed="8"/>
        <rFont val="宋体"/>
        <charset val="134"/>
      </rPr>
      <t>县级非遗传承人满意度</t>
    </r>
  </si>
  <si>
    <r>
      <rPr>
        <sz val="14"/>
        <color indexed="8"/>
        <rFont val="宋体"/>
        <charset val="134"/>
      </rPr>
      <t>勐海县地方公路管理段</t>
    </r>
  </si>
  <si>
    <r>
      <rPr>
        <sz val="14"/>
        <color indexed="8"/>
        <rFont val="Times New Roman"/>
        <charset val="134"/>
      </rPr>
      <t>2021</t>
    </r>
    <r>
      <rPr>
        <sz val="14"/>
        <color indexed="8"/>
        <rFont val="宋体"/>
        <charset val="134"/>
      </rPr>
      <t>年农村公路养护省级配套专项资金</t>
    </r>
  </si>
  <si>
    <r>
      <rPr>
        <sz val="14"/>
        <color indexed="8"/>
        <rFont val="宋体"/>
        <charset val="134"/>
      </rPr>
      <t>完成全县农村公路管理养护总里程</t>
    </r>
    <r>
      <rPr>
        <sz val="14"/>
        <color indexed="8"/>
        <rFont val="Times New Roman"/>
        <charset val="134"/>
      </rPr>
      <t>1973.731</t>
    </r>
    <r>
      <rPr>
        <sz val="14"/>
        <color indexed="8"/>
        <rFont val="宋体"/>
        <charset val="134"/>
      </rPr>
      <t>公里，其中省道</t>
    </r>
    <r>
      <rPr>
        <sz val="14"/>
        <color indexed="8"/>
        <rFont val="Times New Roman"/>
        <charset val="134"/>
      </rPr>
      <t>89.654</t>
    </r>
    <r>
      <rPr>
        <sz val="14"/>
        <color indexed="8"/>
        <rFont val="宋体"/>
        <charset val="134"/>
      </rPr>
      <t>公里；县道</t>
    </r>
    <r>
      <rPr>
        <sz val="14"/>
        <color indexed="8"/>
        <rFont val="Times New Roman"/>
        <charset val="134"/>
      </rPr>
      <t>523.342</t>
    </r>
    <r>
      <rPr>
        <sz val="14"/>
        <color indexed="8"/>
        <rFont val="宋体"/>
        <charset val="134"/>
      </rPr>
      <t>公里、乡道</t>
    </r>
    <r>
      <rPr>
        <sz val="14"/>
        <color indexed="8"/>
        <rFont val="Times New Roman"/>
        <charset val="134"/>
      </rPr>
      <t>842.709</t>
    </r>
    <r>
      <rPr>
        <sz val="14"/>
        <color indexed="8"/>
        <rFont val="宋体"/>
        <charset val="134"/>
      </rPr>
      <t>公里、村道</t>
    </r>
    <r>
      <rPr>
        <sz val="14"/>
        <color indexed="8"/>
        <rFont val="Times New Roman"/>
        <charset val="134"/>
      </rPr>
      <t>518.026</t>
    </r>
    <r>
      <rPr>
        <sz val="14"/>
        <color indexed="8"/>
        <rFont val="宋体"/>
        <charset val="134"/>
      </rPr>
      <t>公里、全县</t>
    </r>
    <r>
      <rPr>
        <sz val="14"/>
        <color indexed="8"/>
        <rFont val="Times New Roman"/>
        <charset val="134"/>
      </rPr>
      <t>11</t>
    </r>
    <r>
      <rPr>
        <sz val="14"/>
        <color indexed="8"/>
        <rFont val="宋体"/>
        <charset val="134"/>
      </rPr>
      <t>个乡镇的公路管理养护工作，巡查农村公路</t>
    </r>
    <r>
      <rPr>
        <sz val="14"/>
        <color indexed="8"/>
        <rFont val="Times New Roman"/>
        <charset val="134"/>
      </rPr>
      <t>240</t>
    </r>
    <r>
      <rPr>
        <sz val="14"/>
        <color indexed="8"/>
        <rFont val="宋体"/>
        <charset val="134"/>
      </rPr>
      <t>次以上，</t>
    </r>
    <r>
      <rPr>
        <sz val="14"/>
        <color indexed="8"/>
        <rFont val="Times New Roman"/>
        <charset val="134"/>
      </rPr>
      <t>1200</t>
    </r>
    <r>
      <rPr>
        <sz val="14"/>
        <color indexed="8"/>
        <rFont val="宋体"/>
        <charset val="134"/>
      </rPr>
      <t>人次以上，完成对辖区内县道、乡道和村道</t>
    </r>
    <r>
      <rPr>
        <sz val="14"/>
        <color indexed="8"/>
        <rFont val="Times New Roman"/>
        <charset val="134"/>
      </rPr>
      <t>60%-100%</t>
    </r>
    <r>
      <rPr>
        <sz val="14"/>
        <color indexed="8"/>
        <rFont val="宋体"/>
        <charset val="134"/>
      </rPr>
      <t>的抽查月查季评工作。完成本年度大中修及小修保养、安保防护和危桥改造工程，完善示范点、示范路建设。积极组织雨季水毁抢险，加强业务培训，广泛推进全面宣传动员。</t>
    </r>
  </si>
  <si>
    <r>
      <rPr>
        <sz val="14"/>
        <color indexed="8"/>
        <rFont val="宋体"/>
        <charset val="134"/>
      </rPr>
      <t>公路养护总量</t>
    </r>
  </si>
  <si>
    <t>1973.731</t>
  </si>
  <si>
    <r>
      <rPr>
        <sz val="12"/>
        <color indexed="8"/>
        <rFont val="宋体"/>
        <charset val="134"/>
      </rPr>
      <t>反映新建、改造、修缮工程量完成情况。全县农村公路管理养护总里程</t>
    </r>
    <r>
      <rPr>
        <sz val="12"/>
        <color indexed="8"/>
        <rFont val="Times New Roman"/>
        <charset val="134"/>
      </rPr>
      <t>1973.731</t>
    </r>
    <r>
      <rPr>
        <sz val="12"/>
        <color indexed="8"/>
        <rFont val="宋体"/>
        <charset val="134"/>
      </rPr>
      <t>公里，其中省道</t>
    </r>
    <r>
      <rPr>
        <sz val="12"/>
        <color indexed="8"/>
        <rFont val="Times New Roman"/>
        <charset val="134"/>
      </rPr>
      <t>89.654</t>
    </r>
    <r>
      <rPr>
        <sz val="12"/>
        <color indexed="8"/>
        <rFont val="宋体"/>
        <charset val="134"/>
      </rPr>
      <t>公里；县道</t>
    </r>
    <r>
      <rPr>
        <sz val="12"/>
        <color indexed="8"/>
        <rFont val="Times New Roman"/>
        <charset val="134"/>
      </rPr>
      <t>523.342</t>
    </r>
    <r>
      <rPr>
        <sz val="12"/>
        <color indexed="8"/>
        <rFont val="宋体"/>
        <charset val="134"/>
      </rPr>
      <t>公里、乡道</t>
    </r>
    <r>
      <rPr>
        <sz val="12"/>
        <color indexed="8"/>
        <rFont val="Times New Roman"/>
        <charset val="134"/>
      </rPr>
      <t>842.709</t>
    </r>
    <r>
      <rPr>
        <sz val="12"/>
        <color indexed="8"/>
        <rFont val="宋体"/>
        <charset val="134"/>
      </rPr>
      <t>公里、村道</t>
    </r>
    <r>
      <rPr>
        <sz val="12"/>
        <color indexed="8"/>
        <rFont val="Times New Roman"/>
        <charset val="134"/>
      </rPr>
      <t>518.026</t>
    </r>
    <r>
      <rPr>
        <sz val="12"/>
        <color indexed="8"/>
        <rFont val="宋体"/>
        <charset val="134"/>
      </rPr>
      <t>公里、全县</t>
    </r>
    <r>
      <rPr>
        <sz val="12"/>
        <color indexed="8"/>
        <rFont val="Times New Roman"/>
        <charset val="134"/>
      </rPr>
      <t>11</t>
    </r>
    <r>
      <rPr>
        <sz val="12"/>
        <color indexed="8"/>
        <rFont val="宋体"/>
        <charset val="134"/>
      </rPr>
      <t>个乡镇的公路管理养护工作</t>
    </r>
  </si>
  <si>
    <r>
      <rPr>
        <sz val="14"/>
        <color indexed="8"/>
        <rFont val="宋体"/>
        <charset val="134"/>
      </rPr>
      <t>竣工验收合格率</t>
    </r>
  </si>
  <si>
    <r>
      <rPr>
        <sz val="12"/>
        <color indexed="8"/>
        <rFont val="宋体"/>
        <charset val="134"/>
      </rPr>
      <t>反映项目验收情况。</t>
    </r>
    <r>
      <rPr>
        <sz val="12"/>
        <color indexed="8"/>
        <rFont val="Times New Roman"/>
        <charset val="134"/>
      </rPr>
      <t xml:space="preserve">
</t>
    </r>
    <r>
      <rPr>
        <sz val="12"/>
        <color indexed="8"/>
        <rFont val="宋体"/>
        <charset val="134"/>
      </rPr>
      <t>竣工验收合格率</t>
    </r>
    <r>
      <rPr>
        <sz val="12"/>
        <color indexed="8"/>
        <rFont val="Times New Roman"/>
        <charset val="134"/>
      </rPr>
      <t>=</t>
    </r>
    <r>
      <rPr>
        <sz val="12"/>
        <color indexed="8"/>
        <rFont val="宋体"/>
        <charset val="134"/>
      </rPr>
      <t>（验收合格单元工程数量</t>
    </r>
    <r>
      <rPr>
        <sz val="12"/>
        <color indexed="8"/>
        <rFont val="Times New Roman"/>
        <charset val="134"/>
      </rPr>
      <t>/</t>
    </r>
    <r>
      <rPr>
        <sz val="12"/>
        <color indexed="8"/>
        <rFont val="宋体"/>
        <charset val="134"/>
      </rPr>
      <t>完工单元工程总数）</t>
    </r>
    <r>
      <rPr>
        <sz val="12"/>
        <color indexed="8"/>
        <rFont val="Times New Roman"/>
        <charset val="134"/>
      </rPr>
      <t>×100%</t>
    </r>
  </si>
  <si>
    <r>
      <rPr>
        <sz val="14"/>
        <color indexed="8"/>
        <rFont val="宋体"/>
        <charset val="134"/>
      </rPr>
      <t>计划完工率</t>
    </r>
  </si>
  <si>
    <r>
      <rPr>
        <sz val="12"/>
        <color indexed="8"/>
        <rFont val="宋体"/>
        <charset val="134"/>
      </rPr>
      <t>反映工程按计划完工情况。</t>
    </r>
    <r>
      <rPr>
        <sz val="12"/>
        <color indexed="8"/>
        <rFont val="Times New Roman"/>
        <charset val="134"/>
      </rPr>
      <t xml:space="preserve">
</t>
    </r>
    <r>
      <rPr>
        <sz val="12"/>
        <color indexed="8"/>
        <rFont val="宋体"/>
        <charset val="134"/>
      </rPr>
      <t>计划完工率</t>
    </r>
    <r>
      <rPr>
        <sz val="12"/>
        <color indexed="8"/>
        <rFont val="Times New Roman"/>
        <charset val="134"/>
      </rPr>
      <t>=</t>
    </r>
    <r>
      <rPr>
        <sz val="12"/>
        <color indexed="8"/>
        <rFont val="宋体"/>
        <charset val="134"/>
      </rPr>
      <t>实际完成工程项目个数</t>
    </r>
    <r>
      <rPr>
        <sz val="12"/>
        <color indexed="8"/>
        <rFont val="Times New Roman"/>
        <charset val="134"/>
      </rPr>
      <t>/</t>
    </r>
    <r>
      <rPr>
        <sz val="12"/>
        <color indexed="8"/>
        <rFont val="宋体"/>
        <charset val="134"/>
      </rPr>
      <t>按计划应完成项目个数</t>
    </r>
  </si>
  <si>
    <r>
      <rPr>
        <sz val="14"/>
        <color indexed="8"/>
        <rFont val="宋体"/>
        <charset val="134"/>
      </rPr>
      <t>工程单位建设成本</t>
    </r>
  </si>
  <si>
    <r>
      <rPr>
        <sz val="12"/>
        <color indexed="8"/>
        <rFont val="宋体"/>
        <charset val="134"/>
      </rPr>
      <t>反映单位平米数、公里数、个数、亩数等的平均成本</t>
    </r>
  </si>
  <si>
    <r>
      <rPr>
        <sz val="14"/>
        <color indexed="8"/>
        <rFont val="宋体"/>
        <charset val="134"/>
      </rPr>
      <t>综合使用率</t>
    </r>
  </si>
  <si>
    <r>
      <rPr>
        <sz val="12"/>
        <color indexed="8"/>
        <rFont val="宋体"/>
        <charset val="134"/>
      </rPr>
      <t>反映设施建成后的利用、使用的情况。</t>
    </r>
    <r>
      <rPr>
        <sz val="12"/>
        <color indexed="8"/>
        <rFont val="Times New Roman"/>
        <charset val="134"/>
      </rPr>
      <t xml:space="preserve">
</t>
    </r>
    <r>
      <rPr>
        <sz val="12"/>
        <color indexed="8"/>
        <rFont val="宋体"/>
        <charset val="134"/>
      </rPr>
      <t>综合使用率</t>
    </r>
    <r>
      <rPr>
        <sz val="12"/>
        <color indexed="8"/>
        <rFont val="Times New Roman"/>
        <charset val="134"/>
      </rPr>
      <t>=</t>
    </r>
    <r>
      <rPr>
        <sz val="12"/>
        <color indexed="8"/>
        <rFont val="宋体"/>
        <charset val="134"/>
      </rPr>
      <t>（投入使用的基础建设工程建设内容</t>
    </r>
    <r>
      <rPr>
        <sz val="12"/>
        <color indexed="8"/>
        <rFont val="Times New Roman"/>
        <charset val="134"/>
      </rPr>
      <t>/</t>
    </r>
    <r>
      <rPr>
        <sz val="12"/>
        <color indexed="8"/>
        <rFont val="宋体"/>
        <charset val="134"/>
      </rPr>
      <t>完成建设内容）</t>
    </r>
    <r>
      <rPr>
        <sz val="12"/>
        <color indexed="8"/>
        <rFont val="Times New Roman"/>
        <charset val="134"/>
      </rPr>
      <t>*100%</t>
    </r>
  </si>
  <si>
    <r>
      <rPr>
        <sz val="14"/>
        <color indexed="8"/>
        <rFont val="宋体"/>
        <charset val="134"/>
      </rPr>
      <t>使用年限</t>
    </r>
  </si>
  <si>
    <t>通过工程设计使用年限反映可持续的效果</t>
  </si>
  <si>
    <r>
      <rPr>
        <sz val="14"/>
        <color indexed="8"/>
        <rFont val="宋体"/>
        <charset val="134"/>
      </rPr>
      <t>受益人群满意度</t>
    </r>
  </si>
  <si>
    <r>
      <rPr>
        <sz val="12"/>
        <color indexed="8"/>
        <rFont val="宋体"/>
        <charset val="134"/>
      </rPr>
      <t>调查人群中对设施建设或设施运行的满意度。</t>
    </r>
    <r>
      <rPr>
        <sz val="12"/>
        <color indexed="8"/>
        <rFont val="Times New Roman"/>
        <charset val="134"/>
      </rPr>
      <t xml:space="preserve">
</t>
    </r>
    <r>
      <rPr>
        <sz val="12"/>
        <color indexed="8"/>
        <rFont val="宋体"/>
        <charset val="134"/>
      </rPr>
      <t>受益人群覆盖率</t>
    </r>
    <r>
      <rPr>
        <sz val="12"/>
        <color indexed="8"/>
        <rFont val="Times New Roman"/>
        <charset val="134"/>
      </rPr>
      <t>=</t>
    </r>
    <r>
      <rPr>
        <sz val="12"/>
        <color indexed="8"/>
        <rFont val="宋体"/>
        <charset val="134"/>
      </rPr>
      <t>（调查人群中对设施建设或设施运行的人数</t>
    </r>
    <r>
      <rPr>
        <sz val="12"/>
        <color indexed="8"/>
        <rFont val="Times New Roman"/>
        <charset val="134"/>
      </rPr>
      <t>/</t>
    </r>
    <r>
      <rPr>
        <sz val="12"/>
        <color indexed="8"/>
        <rFont val="宋体"/>
        <charset val="134"/>
      </rPr>
      <t>问卷调查人数）</t>
    </r>
    <r>
      <rPr>
        <sz val="12"/>
        <color indexed="8"/>
        <rFont val="Times New Roman"/>
        <charset val="134"/>
      </rPr>
      <t>*100%</t>
    </r>
  </si>
  <si>
    <r>
      <rPr>
        <sz val="14"/>
        <color indexed="8"/>
        <rFont val="宋体"/>
        <charset val="134"/>
      </rPr>
      <t>勐海县卫生健康局</t>
    </r>
  </si>
  <si>
    <r>
      <rPr>
        <sz val="14"/>
        <color indexed="8"/>
        <rFont val="宋体"/>
        <charset val="134"/>
      </rPr>
      <t>艾滋病防治经费</t>
    </r>
  </si>
  <si>
    <r>
      <rPr>
        <sz val="14"/>
        <color indexed="8"/>
        <rFont val="宋体"/>
        <charset val="134"/>
      </rPr>
      <t>艾滋病防控工作关系到社会稳定和谐、人民安康，关系到社会的可持续发展。对此，为了最大限度发现、治疗艾滋病病毒感染者和病人，有效控制性传播，减少注射吸毒传播，消除输血传播和母婴传播，降低艾滋病新发感染率和艾滋病病死率、减少对受艾滋病影响人群的歧视、提高感染者和病人生存质量，政府把艾滋病防控工作纳入政府综合目标考核内容。</t>
    </r>
  </si>
  <si>
    <r>
      <rPr>
        <sz val="14"/>
        <color indexed="8"/>
        <rFont val="宋体"/>
        <charset val="134"/>
      </rPr>
      <t>扶持社会组织</t>
    </r>
  </si>
  <si>
    <r>
      <rPr>
        <sz val="12"/>
        <color indexed="8"/>
        <rFont val="宋体"/>
        <charset val="134"/>
      </rPr>
      <t>扶持一个社会组织参与防艾工作</t>
    </r>
  </si>
  <si>
    <r>
      <rPr>
        <sz val="14"/>
        <color indexed="8"/>
        <rFont val="宋体"/>
        <charset val="134"/>
      </rPr>
      <t>孕产妇艾滋病、梅毒、乙肝检测覆盖率</t>
    </r>
  </si>
  <si>
    <r>
      <rPr>
        <sz val="12"/>
        <color indexed="8"/>
        <rFont val="宋体"/>
        <charset val="134"/>
      </rPr>
      <t>完成孕产妇艾滋病、梅毒、乙肝检测覆盖率</t>
    </r>
    <r>
      <rPr>
        <sz val="12"/>
        <color indexed="8"/>
        <rFont val="Times New Roman"/>
        <charset val="134"/>
      </rPr>
      <t>95%</t>
    </r>
  </si>
  <si>
    <r>
      <rPr>
        <sz val="14"/>
        <color indexed="8"/>
        <rFont val="宋体"/>
        <charset val="134"/>
      </rPr>
      <t>婚前保健人群检测率</t>
    </r>
  </si>
  <si>
    <r>
      <rPr>
        <sz val="12"/>
        <color indexed="8"/>
        <rFont val="宋体"/>
        <charset val="134"/>
      </rPr>
      <t>完成婚姻登记人群免费检测率</t>
    </r>
    <r>
      <rPr>
        <sz val="12"/>
        <color indexed="8"/>
        <rFont val="Times New Roman"/>
        <charset val="134"/>
      </rPr>
      <t>95%</t>
    </r>
  </si>
  <si>
    <r>
      <rPr>
        <sz val="14"/>
        <color indexed="8"/>
        <rFont val="宋体"/>
        <charset val="134"/>
      </rPr>
      <t>暗娼干预覆盖率</t>
    </r>
  </si>
  <si>
    <r>
      <rPr>
        <sz val="12"/>
        <color indexed="8"/>
        <rFont val="宋体"/>
        <charset val="134"/>
      </rPr>
      <t>完成暗娼干预覆盖率</t>
    </r>
    <r>
      <rPr>
        <sz val="12"/>
        <color indexed="8"/>
        <rFont val="Times New Roman"/>
        <charset val="134"/>
      </rPr>
      <t>90%</t>
    </r>
  </si>
  <si>
    <r>
      <rPr>
        <sz val="14"/>
        <color indexed="8"/>
        <rFont val="宋体"/>
        <charset val="134"/>
      </rPr>
      <t>男同干预覆盖率</t>
    </r>
  </si>
  <si>
    <r>
      <rPr>
        <sz val="12"/>
        <color indexed="8"/>
        <rFont val="宋体"/>
        <charset val="134"/>
      </rPr>
      <t>完成男同干预覆盖率</t>
    </r>
    <r>
      <rPr>
        <sz val="12"/>
        <color indexed="8"/>
        <rFont val="Times New Roman"/>
        <charset val="134"/>
      </rPr>
      <t>90%</t>
    </r>
  </si>
  <si>
    <r>
      <rPr>
        <sz val="14"/>
        <color indexed="8"/>
        <rFont val="宋体"/>
        <charset val="134"/>
      </rPr>
      <t>艾滋病感染者</t>
    </r>
    <r>
      <rPr>
        <sz val="14"/>
        <color indexed="8"/>
        <rFont val="Times New Roman"/>
        <charset val="134"/>
      </rPr>
      <t>/</t>
    </r>
    <r>
      <rPr>
        <sz val="14"/>
        <color indexed="8"/>
        <rFont val="宋体"/>
        <charset val="134"/>
      </rPr>
      <t>病人随访率</t>
    </r>
  </si>
  <si>
    <r>
      <rPr>
        <sz val="12"/>
        <color indexed="8"/>
        <rFont val="宋体"/>
        <charset val="134"/>
      </rPr>
      <t>完成艾滋病感染者</t>
    </r>
    <r>
      <rPr>
        <sz val="12"/>
        <color indexed="8"/>
        <rFont val="Times New Roman"/>
        <charset val="134"/>
      </rPr>
      <t>/</t>
    </r>
    <r>
      <rPr>
        <sz val="12"/>
        <color indexed="8"/>
        <rFont val="宋体"/>
        <charset val="134"/>
      </rPr>
      <t>病人随访率</t>
    </r>
    <r>
      <rPr>
        <sz val="12"/>
        <color indexed="8"/>
        <rFont val="Times New Roman"/>
        <charset val="134"/>
      </rPr>
      <t>90%</t>
    </r>
  </si>
  <si>
    <r>
      <rPr>
        <sz val="14"/>
        <color indexed="8"/>
        <rFont val="宋体"/>
        <charset val="134"/>
      </rPr>
      <t>艾滋病母婴传播率</t>
    </r>
  </si>
  <si>
    <t>&lt;=</t>
  </si>
  <si>
    <t>2</t>
  </si>
  <si>
    <r>
      <rPr>
        <sz val="12"/>
        <color indexed="8"/>
        <rFont val="宋体"/>
        <charset val="134"/>
      </rPr>
      <t>完成艾滋病母婴传播率低于</t>
    </r>
    <r>
      <rPr>
        <sz val="12"/>
        <color indexed="8"/>
        <rFont val="Times New Roman"/>
        <charset val="134"/>
      </rPr>
      <t>2%</t>
    </r>
  </si>
  <si>
    <r>
      <rPr>
        <sz val="14"/>
        <color indexed="8"/>
        <rFont val="宋体"/>
        <charset val="134"/>
      </rPr>
      <t>大众艾滋病知晓率逐年提高，自我防护意识不断增强</t>
    </r>
  </si>
  <si>
    <r>
      <rPr>
        <sz val="12"/>
        <color indexed="8"/>
        <rFont val="宋体"/>
        <charset val="134"/>
      </rPr>
      <t>大众艾滋病知晓率逐年提高，自我防护意识不断增强</t>
    </r>
  </si>
  <si>
    <r>
      <rPr>
        <sz val="14"/>
        <color indexed="8"/>
        <rFont val="宋体"/>
        <charset val="134"/>
      </rPr>
      <t>服务对象满意度</t>
    </r>
  </si>
  <si>
    <r>
      <rPr>
        <sz val="12"/>
        <color indexed="8"/>
        <rFont val="宋体"/>
        <charset val="134"/>
      </rPr>
      <t>完成服务对象满意度</t>
    </r>
    <r>
      <rPr>
        <sz val="12"/>
        <color indexed="8"/>
        <rFont val="Times New Roman"/>
        <charset val="134"/>
      </rPr>
      <t>80%</t>
    </r>
  </si>
  <si>
    <r>
      <rPr>
        <sz val="14"/>
        <color indexed="8"/>
        <rFont val="宋体"/>
        <charset val="134"/>
      </rPr>
      <t>基本公共卫生服务项目专项资金</t>
    </r>
  </si>
  <si>
    <r>
      <rPr>
        <sz val="14"/>
        <color indexed="8"/>
        <rFont val="宋体"/>
        <charset val="134"/>
      </rPr>
      <t>完成云南省基本公共卫生服务项目居民规范化健康档案管理服务、</t>
    </r>
    <r>
      <rPr>
        <sz val="14"/>
        <color indexed="8"/>
        <rFont val="Times New Roman"/>
        <charset val="134"/>
      </rPr>
      <t>0-6</t>
    </r>
    <r>
      <rPr>
        <sz val="14"/>
        <color indexed="8"/>
        <rFont val="宋体"/>
        <charset val="134"/>
      </rPr>
      <t>岁儿童健康管理服务、孕产妇健康管理服务、避孕药具管理服务，由县妇幼保健院负责技术指导和业务管理；预防接种服务、</t>
    </r>
    <r>
      <rPr>
        <sz val="14"/>
        <color indexed="8"/>
        <rFont val="Times New Roman"/>
        <charset val="134"/>
      </rPr>
      <t>65</t>
    </r>
    <r>
      <rPr>
        <sz val="14"/>
        <color indexed="8"/>
        <rFont val="宋体"/>
        <charset val="134"/>
      </rPr>
      <t>岁以上老年人健康管理服务、慢性病患者健康管理服务、严重精神障碍患者健康管理管理服务、肺结核患者健康管理服务、传染病及突发公共卫生事件报告和处理服务规范、健康教育和健康素养服务由县疾病预防控制中心负责技术指导和业务管理；</t>
    </r>
    <r>
      <rPr>
        <sz val="14"/>
        <color indexed="8"/>
        <rFont val="Times New Roman"/>
        <charset val="134"/>
      </rPr>
      <t>65</t>
    </r>
    <r>
      <rPr>
        <sz val="14"/>
        <color indexed="8"/>
        <rFont val="宋体"/>
        <charset val="134"/>
      </rPr>
      <t>岁及以上老年人和</t>
    </r>
    <r>
      <rPr>
        <sz val="14"/>
        <color indexed="8"/>
        <rFont val="Times New Roman"/>
        <charset val="134"/>
      </rPr>
      <t>0-36</t>
    </r>
    <r>
      <rPr>
        <sz val="14"/>
        <color indexed="8"/>
        <rFont val="宋体"/>
        <charset val="134"/>
      </rPr>
      <t>个月儿童中医药健康服务管理服务，由县中医院负责技术指导和业务管理；卫生计生监督协管服务，由县监督所负责技术指导和业务管理等指标任务，提高群众满意度。统筹做好地方病防治、职业病防治、重大疾病及危害因素监测、妇幼健康服务、老年人健康与医养结合服务、食品安全保障、卫生监督管理、健康素养、人口监测与计划生育服务和卫生应急队伍建设等。</t>
    </r>
  </si>
  <si>
    <r>
      <rPr>
        <sz val="14"/>
        <color indexed="8"/>
        <rFont val="宋体"/>
        <charset val="134"/>
      </rPr>
      <t>居民电子健康档案建档率</t>
    </r>
  </si>
  <si>
    <r>
      <rPr>
        <sz val="12"/>
        <color indexed="8"/>
        <rFont val="宋体"/>
        <charset val="134"/>
      </rPr>
      <t>居民健康档案电子建档完成情况</t>
    </r>
  </si>
  <si>
    <r>
      <rPr>
        <sz val="14"/>
        <color indexed="8"/>
        <rFont val="宋体"/>
        <charset val="134"/>
      </rPr>
      <t>适龄人群国家免疫规划疫苗接种率</t>
    </r>
  </si>
  <si>
    <r>
      <rPr>
        <sz val="12"/>
        <color indexed="8"/>
        <rFont val="Times New Roman"/>
        <charset val="134"/>
      </rPr>
      <t>0-6</t>
    </r>
    <r>
      <rPr>
        <sz val="12"/>
        <color indexed="8"/>
        <rFont val="宋体"/>
        <charset val="134"/>
      </rPr>
      <t>岁儿童接种国家免疫规范疫苗情况</t>
    </r>
  </si>
  <si>
    <r>
      <rPr>
        <sz val="14"/>
        <color indexed="8"/>
        <rFont val="宋体"/>
        <charset val="134"/>
      </rPr>
      <t>老年人健康管理率</t>
    </r>
  </si>
  <si>
    <t>70</t>
  </si>
  <si>
    <r>
      <rPr>
        <sz val="12"/>
        <color indexed="8"/>
        <rFont val="Times New Roman"/>
        <charset val="134"/>
      </rPr>
      <t>65</t>
    </r>
    <r>
      <rPr>
        <sz val="12"/>
        <color indexed="8"/>
        <rFont val="宋体"/>
        <charset val="134"/>
      </rPr>
      <t>岁以上老年人健康管理情况</t>
    </r>
  </si>
  <si>
    <r>
      <rPr>
        <sz val="14"/>
        <color indexed="8"/>
        <rFont val="Times New Roman"/>
        <charset val="134"/>
      </rPr>
      <t>0-6</t>
    </r>
    <r>
      <rPr>
        <sz val="14"/>
        <color indexed="8"/>
        <rFont val="宋体"/>
        <charset val="134"/>
      </rPr>
      <t>岁儿童健康管理率</t>
    </r>
  </si>
  <si>
    <r>
      <rPr>
        <sz val="12"/>
        <color indexed="8"/>
        <rFont val="Times New Roman"/>
        <charset val="134"/>
      </rPr>
      <t>0-6</t>
    </r>
    <r>
      <rPr>
        <sz val="12"/>
        <color indexed="8"/>
        <rFont val="宋体"/>
        <charset val="134"/>
      </rPr>
      <t>岁儿童健康管理完成情况</t>
    </r>
  </si>
  <si>
    <r>
      <rPr>
        <sz val="14"/>
        <color indexed="8"/>
        <rFont val="宋体"/>
        <charset val="134"/>
      </rPr>
      <t>新生儿访视率</t>
    </r>
  </si>
  <si>
    <r>
      <rPr>
        <sz val="12"/>
        <color indexed="8"/>
        <rFont val="宋体"/>
        <charset val="134"/>
      </rPr>
      <t>新生儿访视完成情况</t>
    </r>
  </si>
  <si>
    <r>
      <rPr>
        <sz val="14"/>
        <color indexed="8"/>
        <rFont val="宋体"/>
        <charset val="134"/>
      </rPr>
      <t>孕产妇健康管理率</t>
    </r>
  </si>
  <si>
    <r>
      <rPr>
        <sz val="12"/>
        <color indexed="8"/>
        <rFont val="宋体"/>
        <charset val="134"/>
      </rPr>
      <t>孕产妇健康管理完成情况</t>
    </r>
  </si>
  <si>
    <r>
      <rPr>
        <sz val="14"/>
        <color indexed="8"/>
        <rFont val="宋体"/>
        <charset val="134"/>
      </rPr>
      <t>高血压患者管理</t>
    </r>
  </si>
  <si>
    <t>18900</t>
  </si>
  <si>
    <r>
      <rPr>
        <sz val="12"/>
        <color indexed="8"/>
        <rFont val="宋体"/>
        <charset val="134"/>
      </rPr>
      <t>高血压患者管理任务人数</t>
    </r>
  </si>
  <si>
    <r>
      <rPr>
        <sz val="14"/>
        <color indexed="8"/>
        <rFont val="宋体"/>
        <charset val="134"/>
      </rPr>
      <t>糖尿病患者管理</t>
    </r>
  </si>
  <si>
    <t>3664</t>
  </si>
  <si>
    <r>
      <rPr>
        <sz val="12"/>
        <color indexed="8"/>
        <rFont val="宋体"/>
        <charset val="134"/>
      </rPr>
      <t>糖尿病患者管理任务人数</t>
    </r>
  </si>
  <si>
    <r>
      <rPr>
        <sz val="14"/>
        <color indexed="8"/>
        <rFont val="宋体"/>
        <charset val="134"/>
      </rPr>
      <t>严重精神障碍患者管理</t>
    </r>
  </si>
  <si>
    <r>
      <rPr>
        <sz val="12"/>
        <color indexed="8"/>
        <rFont val="宋体"/>
        <charset val="134"/>
      </rPr>
      <t>严重精神障碍患者管理完成情况</t>
    </r>
  </si>
  <si>
    <r>
      <rPr>
        <sz val="14"/>
        <color indexed="8"/>
        <rFont val="宋体"/>
        <charset val="134"/>
      </rPr>
      <t>传染病报告处理率</t>
    </r>
  </si>
  <si>
    <r>
      <rPr>
        <sz val="12"/>
        <color indexed="8"/>
        <rFont val="宋体"/>
        <charset val="134"/>
      </rPr>
      <t>传染病报告处理完成情况</t>
    </r>
  </si>
  <si>
    <r>
      <rPr>
        <sz val="14"/>
        <color indexed="8"/>
        <rFont val="宋体"/>
        <charset val="134"/>
      </rPr>
      <t>结核病患者管理率</t>
    </r>
  </si>
  <si>
    <r>
      <rPr>
        <sz val="12"/>
        <color indexed="8"/>
        <rFont val="宋体"/>
        <charset val="134"/>
      </rPr>
      <t>结核病患者管理完成情况</t>
    </r>
  </si>
  <si>
    <r>
      <rPr>
        <sz val="14"/>
        <color indexed="8"/>
        <rFont val="宋体"/>
        <charset val="134"/>
      </rPr>
      <t>卫生监督协管信息报告率</t>
    </r>
  </si>
  <si>
    <r>
      <rPr>
        <sz val="12"/>
        <color indexed="8"/>
        <rFont val="宋体"/>
        <charset val="134"/>
      </rPr>
      <t>卫生监督协管信息报告情况</t>
    </r>
  </si>
  <si>
    <r>
      <rPr>
        <sz val="14"/>
        <color indexed="8"/>
        <rFont val="宋体"/>
        <charset val="134"/>
      </rPr>
      <t>国家随机监督抽查任务完结率</t>
    </r>
  </si>
  <si>
    <r>
      <rPr>
        <sz val="12"/>
        <color indexed="8"/>
        <rFont val="宋体"/>
        <charset val="134"/>
      </rPr>
      <t>国家随机监督抽查任务完成情况</t>
    </r>
  </si>
  <si>
    <r>
      <rPr>
        <sz val="14"/>
        <color indexed="8"/>
        <rFont val="宋体"/>
        <charset val="134"/>
      </rPr>
      <t>健康教育覆盖率</t>
    </r>
  </si>
  <si>
    <r>
      <rPr>
        <sz val="12"/>
        <color indexed="8"/>
        <rFont val="宋体"/>
        <charset val="134"/>
      </rPr>
      <t>健康教育覆盖完成情况</t>
    </r>
  </si>
  <si>
    <r>
      <rPr>
        <sz val="14"/>
        <color indexed="8"/>
        <rFont val="宋体"/>
        <charset val="134"/>
      </rPr>
      <t>健康生活方式和行为养成率</t>
    </r>
  </si>
  <si>
    <t>20</t>
  </si>
  <si>
    <r>
      <rPr>
        <sz val="12"/>
        <color indexed="8"/>
        <rFont val="宋体"/>
        <charset val="134"/>
      </rPr>
      <t>健康生活方式和行为养成情况</t>
    </r>
  </si>
  <si>
    <r>
      <rPr>
        <sz val="14"/>
        <color indexed="8"/>
        <rFont val="宋体"/>
        <charset val="134"/>
      </rPr>
      <t>儿童中医药健康管理目标覆盖率</t>
    </r>
  </si>
  <si>
    <t>65</t>
  </si>
  <si>
    <r>
      <rPr>
        <sz val="12"/>
        <color indexed="8"/>
        <rFont val="宋体"/>
        <charset val="134"/>
      </rPr>
      <t>儿童中医药健康管理目标覆盖完成情况</t>
    </r>
  </si>
  <si>
    <r>
      <rPr>
        <sz val="14"/>
        <color indexed="8"/>
        <rFont val="宋体"/>
        <charset val="134"/>
      </rPr>
      <t>老年人中医药健康管理目标覆盖率</t>
    </r>
  </si>
  <si>
    <r>
      <rPr>
        <sz val="12"/>
        <color indexed="8"/>
        <rFont val="宋体"/>
        <charset val="134"/>
      </rPr>
      <t>老年人中医药健康管理目标覆盖完成情况</t>
    </r>
  </si>
  <si>
    <r>
      <rPr>
        <sz val="14"/>
        <color indexed="8"/>
        <rFont val="宋体"/>
        <charset val="134"/>
      </rPr>
      <t>职业健康核心指标监测地方开展率</t>
    </r>
  </si>
  <si>
    <t>92</t>
  </si>
  <si>
    <r>
      <rPr>
        <sz val="12"/>
        <color indexed="8"/>
        <rFont val="宋体"/>
        <charset val="134"/>
      </rPr>
      <t>职业健康核心指标监测地方开展情况</t>
    </r>
  </si>
  <si>
    <r>
      <rPr>
        <sz val="14"/>
        <color indexed="8"/>
        <rFont val="宋体"/>
        <charset val="134"/>
      </rPr>
      <t>贫困地区儿童营养改善国家级贫困县覆盖率</t>
    </r>
  </si>
  <si>
    <r>
      <rPr>
        <sz val="12"/>
        <color indexed="8"/>
        <rFont val="宋体"/>
        <charset val="134"/>
      </rPr>
      <t>贫困地区儿童营养改善覆盖情况</t>
    </r>
  </si>
  <si>
    <r>
      <rPr>
        <sz val="14"/>
        <color indexed="8"/>
        <rFont val="宋体"/>
        <charset val="134"/>
      </rPr>
      <t>麻风病规定随访到位率</t>
    </r>
  </si>
  <si>
    <r>
      <rPr>
        <sz val="12"/>
        <color indexed="8"/>
        <rFont val="宋体"/>
        <charset val="134"/>
      </rPr>
      <t>麻风病规定随访到位情况</t>
    </r>
  </si>
  <si>
    <r>
      <rPr>
        <sz val="14"/>
        <color indexed="8"/>
        <rFont val="宋体"/>
        <charset val="134"/>
      </rPr>
      <t>免费孕前优生健康检查目标人群覆盖率</t>
    </r>
  </si>
  <si>
    <r>
      <rPr>
        <sz val="12"/>
        <color indexed="8"/>
        <rFont val="宋体"/>
        <charset val="134"/>
      </rPr>
      <t>免费孕前优生健康检查目标人群覆盖情况</t>
    </r>
  </si>
  <si>
    <r>
      <rPr>
        <sz val="14"/>
        <color indexed="8"/>
        <rFont val="宋体"/>
        <charset val="134"/>
      </rPr>
      <t>农村妇女增补叶酸服用率</t>
    </r>
  </si>
  <si>
    <r>
      <rPr>
        <sz val="12"/>
        <color indexed="8"/>
        <rFont val="宋体"/>
        <charset val="134"/>
      </rPr>
      <t>农村妇女增补叶酸服用情况</t>
    </r>
  </si>
  <si>
    <r>
      <rPr>
        <sz val="14"/>
        <color indexed="8"/>
        <rFont val="宋体"/>
        <charset val="134"/>
      </rPr>
      <t>遗传代谢性疾病筛查率</t>
    </r>
  </si>
  <si>
    <r>
      <rPr>
        <sz val="12"/>
        <color indexed="8"/>
        <rFont val="宋体"/>
        <charset val="134"/>
      </rPr>
      <t>新生儿遗传代谢性疾病筛查情况</t>
    </r>
  </si>
  <si>
    <r>
      <rPr>
        <sz val="14"/>
        <color indexed="8"/>
        <rFont val="宋体"/>
        <charset val="134"/>
      </rPr>
      <t>听力筛查率</t>
    </r>
  </si>
  <si>
    <t>93</t>
  </si>
  <si>
    <r>
      <rPr>
        <sz val="12"/>
        <color indexed="8"/>
        <rFont val="宋体"/>
        <charset val="134"/>
      </rPr>
      <t>新生儿听力筛查情况</t>
    </r>
  </si>
  <si>
    <r>
      <rPr>
        <sz val="14"/>
        <color indexed="8"/>
        <rFont val="宋体"/>
        <charset val="134"/>
      </rPr>
      <t>食品污染及有害因素监测完成率</t>
    </r>
  </si>
  <si>
    <r>
      <rPr>
        <sz val="12"/>
        <color indexed="8"/>
        <rFont val="宋体"/>
        <charset val="134"/>
      </rPr>
      <t>食品污染及有害因素监测完成情况</t>
    </r>
  </si>
  <si>
    <r>
      <rPr>
        <sz val="14"/>
        <color indexed="8"/>
        <rFont val="宋体"/>
        <charset val="134"/>
      </rPr>
      <t>食品寄生虫污染监测完成率</t>
    </r>
  </si>
  <si>
    <r>
      <rPr>
        <sz val="12"/>
        <color indexed="8"/>
        <rFont val="宋体"/>
        <charset val="134"/>
      </rPr>
      <t>食品寄生虫污染监测完成情况</t>
    </r>
  </si>
  <si>
    <r>
      <rPr>
        <sz val="14"/>
        <color indexed="8"/>
        <rFont val="宋体"/>
        <charset val="134"/>
      </rPr>
      <t>贫困地区</t>
    </r>
    <r>
      <rPr>
        <sz val="14"/>
        <color indexed="8"/>
        <rFont val="Times New Roman"/>
        <charset val="134"/>
      </rPr>
      <t>“</t>
    </r>
    <r>
      <rPr>
        <sz val="14"/>
        <color indexed="8"/>
        <rFont val="宋体"/>
        <charset val="134"/>
      </rPr>
      <t>两癌</t>
    </r>
    <r>
      <rPr>
        <sz val="14"/>
        <color indexed="8"/>
        <rFont val="Times New Roman"/>
        <charset val="134"/>
      </rPr>
      <t>”</t>
    </r>
    <r>
      <rPr>
        <sz val="14"/>
        <color indexed="8"/>
        <rFont val="宋体"/>
        <charset val="134"/>
      </rPr>
      <t>检查开展率</t>
    </r>
  </si>
  <si>
    <r>
      <rPr>
        <sz val="12"/>
        <color indexed="8"/>
        <rFont val="宋体"/>
        <charset val="134"/>
      </rPr>
      <t>贫困地区宫颈癌、乳腺癌检查工作开展情况</t>
    </r>
  </si>
  <si>
    <r>
      <rPr>
        <sz val="14"/>
        <color indexed="8"/>
        <rFont val="宋体"/>
        <charset val="134"/>
      </rPr>
      <t>食源性疾病监测病例数</t>
    </r>
  </si>
  <si>
    <t>360</t>
  </si>
  <si>
    <r>
      <rPr>
        <sz val="12"/>
        <color indexed="8"/>
        <rFont val="宋体"/>
        <charset val="134"/>
      </rPr>
      <t>食源性疾病监测病例任务数</t>
    </r>
  </si>
  <si>
    <r>
      <rPr>
        <sz val="14"/>
        <color indexed="8"/>
        <rFont val="宋体"/>
        <charset val="134"/>
      </rPr>
      <t>鼠疫、</t>
    </r>
    <r>
      <rPr>
        <sz val="14"/>
        <color indexed="8"/>
        <rFont val="Times New Roman"/>
        <charset val="134"/>
      </rPr>
      <t>SARS</t>
    </r>
    <r>
      <rPr>
        <sz val="14"/>
        <color indexed="8"/>
        <rFont val="宋体"/>
        <charset val="134"/>
      </rPr>
      <t>和人禽流感疫情监测完成率</t>
    </r>
  </si>
  <si>
    <r>
      <rPr>
        <sz val="12"/>
        <color indexed="8"/>
        <rFont val="宋体"/>
        <charset val="134"/>
      </rPr>
      <t>鼠疫、</t>
    </r>
    <r>
      <rPr>
        <sz val="12"/>
        <color indexed="8"/>
        <rFont val="Times New Roman"/>
        <charset val="134"/>
      </rPr>
      <t>SARS</t>
    </r>
    <r>
      <rPr>
        <sz val="12"/>
        <color indexed="8"/>
        <rFont val="宋体"/>
        <charset val="134"/>
      </rPr>
      <t>和人禽流感疫情监测完成情况</t>
    </r>
  </si>
  <si>
    <r>
      <rPr>
        <sz val="14"/>
        <color indexed="8"/>
        <rFont val="宋体"/>
        <charset val="134"/>
      </rPr>
      <t>高血压患者规范管理率</t>
    </r>
  </si>
  <si>
    <t>60</t>
  </si>
  <si>
    <r>
      <rPr>
        <sz val="12"/>
        <color indexed="8"/>
        <rFont val="宋体"/>
        <charset val="134"/>
      </rPr>
      <t>高血压患者规范管理情况</t>
    </r>
  </si>
  <si>
    <r>
      <rPr>
        <sz val="14"/>
        <color indexed="8"/>
        <rFont val="Times New Roman"/>
        <charset val="134"/>
      </rPr>
      <t>2</t>
    </r>
    <r>
      <rPr>
        <sz val="14"/>
        <color indexed="8"/>
        <rFont val="宋体"/>
        <charset val="134"/>
      </rPr>
      <t>型糖尿病患者规范管理率</t>
    </r>
  </si>
  <si>
    <r>
      <rPr>
        <sz val="12"/>
        <color indexed="8"/>
        <rFont val="Times New Roman"/>
        <charset val="134"/>
      </rPr>
      <t>2</t>
    </r>
    <r>
      <rPr>
        <sz val="12"/>
        <color indexed="8"/>
        <rFont val="宋体"/>
        <charset val="134"/>
      </rPr>
      <t>型糖尿病患者规范管理情况</t>
    </r>
  </si>
  <si>
    <r>
      <rPr>
        <sz val="14"/>
        <color indexed="8"/>
        <rFont val="宋体"/>
        <charset val="134"/>
      </rPr>
      <t>严重精神障碍患者健康管理率</t>
    </r>
  </si>
  <si>
    <r>
      <rPr>
        <sz val="12"/>
        <color indexed="8"/>
        <rFont val="宋体"/>
        <charset val="134"/>
      </rPr>
      <t>严重精神障碍患者健康管理情况</t>
    </r>
  </si>
  <si>
    <r>
      <rPr>
        <sz val="14"/>
        <color indexed="8"/>
        <rFont val="宋体"/>
        <charset val="134"/>
      </rPr>
      <t>肺结核病患者管理率</t>
    </r>
  </si>
  <si>
    <r>
      <rPr>
        <sz val="12"/>
        <color indexed="8"/>
        <rFont val="宋体"/>
        <charset val="134"/>
      </rPr>
      <t>肺结核病患者管理情况</t>
    </r>
  </si>
  <si>
    <r>
      <rPr>
        <sz val="14"/>
        <color indexed="8"/>
        <rFont val="宋体"/>
        <charset val="134"/>
      </rPr>
      <t>传染病和突发应急事件报告率</t>
    </r>
  </si>
  <si>
    <r>
      <rPr>
        <sz val="12"/>
        <color indexed="8"/>
        <rFont val="宋体"/>
        <charset val="134"/>
      </rPr>
      <t>传染病和突发应急事件报告及时情况</t>
    </r>
  </si>
  <si>
    <r>
      <rPr>
        <sz val="14"/>
        <color indexed="8"/>
        <rFont val="宋体"/>
        <charset val="134"/>
      </rPr>
      <t>及时有效规范处置人间鼠疫疫情</t>
    </r>
  </si>
  <si>
    <r>
      <rPr>
        <sz val="12"/>
        <color indexed="8"/>
        <rFont val="宋体"/>
        <charset val="134"/>
      </rPr>
      <t>有效规范处置人间鼠疫疫情及时情况</t>
    </r>
  </si>
  <si>
    <r>
      <rPr>
        <sz val="14"/>
        <color indexed="8"/>
        <rFont val="宋体"/>
        <charset val="134"/>
      </rPr>
      <t>及时发现报告或有效处置人禽流感、</t>
    </r>
    <r>
      <rPr>
        <sz val="14"/>
        <color indexed="8"/>
        <rFont val="Times New Roman"/>
        <charset val="134"/>
      </rPr>
      <t>SARS</t>
    </r>
    <r>
      <rPr>
        <sz val="14"/>
        <color indexed="8"/>
        <rFont val="宋体"/>
        <charset val="134"/>
      </rPr>
      <t>等突发急性传染病疫情</t>
    </r>
  </si>
  <si>
    <r>
      <rPr>
        <sz val="12"/>
        <color indexed="8"/>
        <rFont val="宋体"/>
        <charset val="134"/>
      </rPr>
      <t>及时发现报告或有效处置人禽流感、</t>
    </r>
    <r>
      <rPr>
        <sz val="12"/>
        <color indexed="8"/>
        <rFont val="Times New Roman"/>
        <charset val="134"/>
      </rPr>
      <t>SARS</t>
    </r>
    <r>
      <rPr>
        <sz val="12"/>
        <color indexed="8"/>
        <rFont val="宋体"/>
        <charset val="134"/>
      </rPr>
      <t>等突发急性传染病疫情情况</t>
    </r>
  </si>
  <si>
    <r>
      <rPr>
        <sz val="14"/>
        <color indexed="8"/>
        <rFont val="宋体"/>
        <charset val="134"/>
      </rPr>
      <t>麻风病可疑线索报告率</t>
    </r>
  </si>
  <si>
    <r>
      <rPr>
        <sz val="12"/>
        <color indexed="8"/>
        <rFont val="宋体"/>
        <charset val="134"/>
      </rPr>
      <t>麻风病可疑线索报告情况</t>
    </r>
  </si>
  <si>
    <r>
      <rPr>
        <sz val="14"/>
        <color indexed="8"/>
        <rFont val="宋体"/>
        <charset val="134"/>
      </rPr>
      <t>乡镇开展业务指导评价覆盖率</t>
    </r>
  </si>
  <si>
    <r>
      <rPr>
        <sz val="12"/>
        <color indexed="8"/>
        <rFont val="宋体"/>
        <charset val="134"/>
      </rPr>
      <t>乡镇开展业务指导评价全覆盖</t>
    </r>
  </si>
  <si>
    <r>
      <rPr>
        <sz val="14"/>
        <color indexed="8"/>
        <rFont val="宋体"/>
        <charset val="134"/>
      </rPr>
      <t>用人单位工作场所职业病危害因素监测覆盖率</t>
    </r>
  </si>
  <si>
    <r>
      <rPr>
        <sz val="12"/>
        <color indexed="8"/>
        <rFont val="宋体"/>
        <charset val="134"/>
      </rPr>
      <t>用人单位工作场所职业病危害因素监测覆盖情况</t>
    </r>
  </si>
  <si>
    <r>
      <rPr>
        <sz val="14"/>
        <color indexed="8"/>
        <rFont val="宋体"/>
        <charset val="134"/>
      </rPr>
      <t>国家随机监督抽查任务监督完成率</t>
    </r>
  </si>
  <si>
    <r>
      <rPr>
        <sz val="12"/>
        <color indexed="8"/>
        <rFont val="宋体"/>
        <charset val="134"/>
      </rPr>
      <t>国家随机监督抽查任务监督完成情况</t>
    </r>
  </si>
  <si>
    <r>
      <rPr>
        <sz val="14"/>
        <color indexed="8"/>
        <rFont val="宋体"/>
        <charset val="134"/>
      </rPr>
      <t>对抽查中发现的卫生健康违法行为的查处率</t>
    </r>
  </si>
  <si>
    <r>
      <rPr>
        <sz val="12"/>
        <color indexed="8"/>
        <rFont val="宋体"/>
        <charset val="134"/>
      </rPr>
      <t>对违法卫生健康行为的查处情况</t>
    </r>
  </si>
  <si>
    <r>
      <rPr>
        <sz val="14"/>
        <color indexed="8"/>
        <rFont val="宋体"/>
        <charset val="134"/>
      </rPr>
      <t>食源性疾病暴发事件报告及时率</t>
    </r>
  </si>
  <si>
    <r>
      <rPr>
        <sz val="12"/>
        <color indexed="8"/>
        <rFont val="宋体"/>
        <charset val="134"/>
      </rPr>
      <t>食源性疾病暴发事件报告及时性</t>
    </r>
  </si>
  <si>
    <r>
      <rPr>
        <sz val="14"/>
        <color indexed="8"/>
        <rFont val="宋体"/>
        <charset val="134"/>
      </rPr>
      <t>鼠疫、人禽流感等突发急性传染病疫情处置及时率</t>
    </r>
  </si>
  <si>
    <r>
      <rPr>
        <sz val="12"/>
        <color indexed="8"/>
        <rFont val="宋体"/>
        <charset val="134"/>
      </rPr>
      <t>鼠疫、人禽流感等突发急性传染病疫情处置及时性</t>
    </r>
  </si>
  <si>
    <r>
      <rPr>
        <sz val="14"/>
        <color indexed="8"/>
        <rFont val="宋体"/>
        <charset val="134"/>
      </rPr>
      <t>项目预算控制率</t>
    </r>
  </si>
  <si>
    <r>
      <rPr>
        <sz val="12"/>
        <color indexed="8"/>
        <rFont val="宋体"/>
        <charset val="134"/>
      </rPr>
      <t>项目预算控制情况</t>
    </r>
  </si>
  <si>
    <r>
      <rPr>
        <sz val="14"/>
        <color indexed="8"/>
        <rFont val="宋体"/>
        <charset val="134"/>
      </rPr>
      <t>居民健康水平</t>
    </r>
  </si>
  <si>
    <r>
      <rPr>
        <sz val="14"/>
        <color indexed="8"/>
        <rFont val="宋体"/>
        <charset val="134"/>
      </rPr>
      <t>持续提高</t>
    </r>
  </si>
  <si>
    <r>
      <rPr>
        <sz val="12"/>
        <color indexed="8"/>
        <rFont val="宋体"/>
        <charset val="134"/>
      </rPr>
      <t>居民健康水平持续提高</t>
    </r>
  </si>
  <si>
    <r>
      <rPr>
        <sz val="14"/>
        <color indexed="8"/>
        <rFont val="宋体"/>
        <charset val="134"/>
      </rPr>
      <t>居民健康保健意识和健康知识知晓率</t>
    </r>
  </si>
  <si>
    <r>
      <rPr>
        <sz val="12"/>
        <color indexed="8"/>
        <rFont val="宋体"/>
        <charset val="134"/>
      </rPr>
      <t>居民健康保健意识和健康知识知晓问卷调查情况</t>
    </r>
  </si>
  <si>
    <r>
      <rPr>
        <sz val="14"/>
        <color indexed="8"/>
        <rFont val="宋体"/>
        <charset val="134"/>
      </rPr>
      <t>公共卫生服务水平</t>
    </r>
  </si>
  <si>
    <r>
      <rPr>
        <sz val="12"/>
        <color indexed="8"/>
        <rFont val="宋体"/>
        <charset val="134"/>
      </rPr>
      <t>公共卫生服务水平提高情况</t>
    </r>
  </si>
  <si>
    <r>
      <rPr>
        <sz val="14"/>
        <color indexed="8"/>
        <rFont val="宋体"/>
        <charset val="134"/>
      </rPr>
      <t>食源性疾病监测哨点医院乡镇、社区覆盖率</t>
    </r>
  </si>
  <si>
    <r>
      <rPr>
        <sz val="12"/>
        <color indexed="8"/>
        <rFont val="宋体"/>
        <charset val="134"/>
      </rPr>
      <t>食源性疾病监测哨点医院乡镇、社区全覆盖</t>
    </r>
  </si>
  <si>
    <r>
      <rPr>
        <sz val="14"/>
        <color indexed="8"/>
        <rFont val="宋体"/>
        <charset val="134"/>
      </rPr>
      <t>风险监测分析研判报告</t>
    </r>
  </si>
  <si>
    <r>
      <rPr>
        <sz val="14"/>
        <color indexed="8"/>
        <rFont val="宋体"/>
        <charset val="134"/>
      </rPr>
      <t>份</t>
    </r>
  </si>
  <si>
    <r>
      <rPr>
        <sz val="12"/>
        <color indexed="8"/>
        <rFont val="宋体"/>
        <charset val="134"/>
      </rPr>
      <t>每年不少于</t>
    </r>
    <r>
      <rPr>
        <sz val="12"/>
        <color indexed="8"/>
        <rFont val="Times New Roman"/>
        <charset val="134"/>
      </rPr>
      <t>2</t>
    </r>
    <r>
      <rPr>
        <sz val="12"/>
        <color indexed="8"/>
        <rFont val="宋体"/>
        <charset val="134"/>
      </rPr>
      <t>份风险监测分析研判报告</t>
    </r>
  </si>
  <si>
    <r>
      <rPr>
        <sz val="14"/>
        <color indexed="8"/>
        <rFont val="宋体"/>
        <charset val="134"/>
      </rPr>
      <t>进一步提高医疗机构、学校、公共场所等的卫生水平，维护群众身体健康</t>
    </r>
  </si>
  <si>
    <r>
      <rPr>
        <sz val="14"/>
        <color indexed="8"/>
        <rFont val="宋体"/>
        <charset val="134"/>
      </rPr>
      <t>长期</t>
    </r>
  </si>
  <si>
    <r>
      <rPr>
        <sz val="12"/>
        <color indexed="8"/>
        <rFont val="宋体"/>
        <charset val="134"/>
      </rPr>
      <t>长期规划提高医疗机构、学校、公共场所等的卫生水平，维护群众身体健康</t>
    </r>
  </si>
  <si>
    <r>
      <rPr>
        <sz val="12"/>
        <color indexed="8"/>
        <rFont val="宋体"/>
        <charset val="134"/>
      </rPr>
      <t>针对服务对象进行问卷调查满意情况</t>
    </r>
  </si>
  <si>
    <t>6-2  重点工作情况解释说明汇总表</t>
  </si>
  <si>
    <t>重点工作</t>
  </si>
  <si>
    <t>2023年工作重点及工作情况</t>
  </si>
  <si>
    <t>多维度抓收入，保障财政平稳运行。</t>
  </si>
  <si>
    <t>加强财税征管，积极应对经济下行及减税降费政策等因素影响，认真分析收入形势，提高收入征管工作的前瞻性、主动性和有效性。盘活资产资源，充分挖掘非税潜力，增加财政收入，缓解公共预算平衡压力。积极向上争取政策和资金补助力度，有效缓解财政平衡压力。盘活财政结余结转资金，清理各领域“沉睡”资金，进一步提高财政资金使用效益。</t>
  </si>
  <si>
    <t>优化支出结构，提高统筹保障能力。</t>
  </si>
  <si>
    <t>强化财政资金运行管理，动态优化支出结构，保证财政支出强度。严格按照“保工资、保运转、保基本民生”要求，兜牢“三保”底线，落实过“紧日子”要求，加大力度压减非重点、非刚性支出，从严控制一般性支出，强化“三公”经费管理，严把支出关口，争取更多财政资源用于改善基本民生和支持市场主体发展。</t>
  </si>
  <si>
    <t>用好财税政策，助推企业纾困解难。</t>
  </si>
  <si>
    <t>持续落实好党中央、国务院关于减税降费相关政策，激发市场主体活力。持续落实财政直达资金机制，充分利用直达资金监控系统，全链条监控资金运转各环节，充分发挥资金直达基层、直接惠企利民的作用。用足用好专项债券政策，按照“资金跟着项目走”的原则，做深做细项目储备，合理加快使用进度，确保债券资金尽快形成实物工作量，更好发挥对投资的拉动作用。</t>
  </si>
  <si>
    <t>扎实推进改革，强化提升财政效能。</t>
  </si>
  <si>
    <t>加大零基预算实施力度，打破基数概念和支出固化格局，加强财政资源统筹，突出保基本、守底线，强化预算对落实党和国家重大政策的保障能力，提高预算编制的科学性和准确性。持续推进预算管理一体化改革，加强上下联动，与人民银行、代理银行密切配合，加强对预算单位的工作指导，形成工作合力，确保一体化改革工作圆满完成。</t>
  </si>
</sst>
</file>

<file path=xl/styles.xml><?xml version="1.0" encoding="utf-8"?>
<styleSheet xmlns="http://schemas.openxmlformats.org/spreadsheetml/2006/main">
  <numFmts count="33">
    <numFmt numFmtId="176" formatCode="_-&quot;$&quot;\ * #,##0.00_-;_-&quot;$&quot;\ * #,##0.00\-;_-&quot;$&quot;\ * &quot;-&quot;??_-;_-@_-"/>
    <numFmt numFmtId="41" formatCode="_ * #,##0_ ;_ * \-#,##0_ ;_ * &quot;-&quot;_ ;_ @_ "/>
    <numFmt numFmtId="177" formatCode="0.0"/>
    <numFmt numFmtId="178" formatCode="&quot;$&quot;#,##0_);[Red]\(&quot;$&quot;#,##0\)"/>
    <numFmt numFmtId="179" formatCode="_-* #,##0_-;\-* #,##0_-;_-* &quot;-&quot;_-;_-@_-"/>
    <numFmt numFmtId="42" formatCode="_ &quot;￥&quot;* #,##0_ ;_ &quot;￥&quot;* \-#,##0_ ;_ &quot;￥&quot;* &quot;-&quot;_ ;_ @_ "/>
    <numFmt numFmtId="44" formatCode="_ &quot;￥&quot;* #,##0.00_ ;_ &quot;￥&quot;* \-#,##0.00_ ;_ &quot;￥&quot;* &quot;-&quot;??_ ;_ @_ "/>
    <numFmt numFmtId="43" formatCode="_ * #,##0.00_ ;_ * \-#,##0.00_ ;_ * &quot;-&quot;??_ ;_ @_ "/>
    <numFmt numFmtId="180" formatCode="&quot;$&quot;#,##0.00_);[Red]\(&quot;$&quot;#,##0.00\)"/>
    <numFmt numFmtId="181" formatCode="_-&quot;$&quot;\ * #,##0_-;_-&quot;$&quot;\ * #,##0\-;_-&quot;$&quot;\ * &quot;-&quot;_-;_-@_-"/>
    <numFmt numFmtId="182" formatCode="_(* #,##0.00_);_(* \(#,##0.00\);_(* &quot;-&quot;??_);_(@_)"/>
    <numFmt numFmtId="183" formatCode="yy\.mm\.dd"/>
    <numFmt numFmtId="184" formatCode="#\ ??/??"/>
    <numFmt numFmtId="185" formatCode="\$#,##0;\(\$#,##0\)"/>
    <numFmt numFmtId="186" formatCode="_-* #,##0.00_-;\-* #,##0.00_-;_-* &quot;-&quot;??_-;_-@_-"/>
    <numFmt numFmtId="187" formatCode="\$#,##0.00;\(\$#,##0.00\)"/>
    <numFmt numFmtId="188" formatCode="0_ "/>
    <numFmt numFmtId="189" formatCode="&quot;$&quot;\ #,##0_-;[Red]&quot;$&quot;\ #,##0\-"/>
    <numFmt numFmtId="190" formatCode="#,##0.0_);\(#,##0.0\)"/>
    <numFmt numFmtId="191" formatCode="#,##0;\(#,##0\)"/>
    <numFmt numFmtId="192" formatCode="&quot;$&quot;\ #,##0.00_-;[Red]&quot;$&quot;\ #,##0.00\-"/>
    <numFmt numFmtId="193" formatCode="_(&quot;$&quot;* #,##0.00_);_(&quot;$&quot;* \(#,##0.00\);_(&quot;$&quot;* &quot;-&quot;??_);_(@_)"/>
    <numFmt numFmtId="194" formatCode="0.00_ "/>
    <numFmt numFmtId="195" formatCode="#,##0_ "/>
    <numFmt numFmtId="196" formatCode="#,##0_ ;[Red]\-#,##0\ "/>
    <numFmt numFmtId="197" formatCode="_(&quot;$&quot;* #,##0_);_(&quot;$&quot;* \(#,##0\);_(&quot;$&quot;* &quot;-&quot;_);_(@_)"/>
    <numFmt numFmtId="198" formatCode="_(* #,##0_);_(* \(#,##0\);_(* &quot;-&quot;_);_(@_)"/>
    <numFmt numFmtId="199" formatCode="0.0%"/>
    <numFmt numFmtId="200" formatCode="#,##0.000000"/>
    <numFmt numFmtId="201" formatCode="#,##0.00_);[Red]\(#,##0.00\)"/>
    <numFmt numFmtId="202" formatCode="0\.0,&quot;0&quot;"/>
    <numFmt numFmtId="203" formatCode="#,##0.00_ ;\-#,##0.00;;"/>
    <numFmt numFmtId="204" formatCode="_ * #,##0_ ;_ * \-#,##0_ ;_ * &quot;-&quot;??_ ;_ @_ "/>
  </numFmts>
  <fonts count="131">
    <font>
      <sz val="11"/>
      <color indexed="8"/>
      <name val="宋体"/>
      <charset val="134"/>
    </font>
    <font>
      <sz val="11"/>
      <color theme="1"/>
      <name val="宋体"/>
      <charset val="134"/>
      <scheme val="minor"/>
    </font>
    <font>
      <sz val="20"/>
      <name val="方正小标宋简体"/>
      <charset val="134"/>
    </font>
    <font>
      <b/>
      <sz val="14"/>
      <name val="宋体"/>
      <charset val="134"/>
      <scheme val="minor"/>
    </font>
    <font>
      <b/>
      <sz val="14"/>
      <color theme="1"/>
      <name val="宋体"/>
      <charset val="134"/>
      <scheme val="minor"/>
    </font>
    <font>
      <sz val="12"/>
      <name val="宋体"/>
      <charset val="134"/>
      <scheme val="minor"/>
    </font>
    <font>
      <sz val="10"/>
      <name val="宋体"/>
      <charset val="134"/>
    </font>
    <font>
      <b/>
      <sz val="10"/>
      <name val="宋体"/>
      <charset val="134"/>
    </font>
    <font>
      <sz val="12"/>
      <name val="宋体"/>
      <charset val="134"/>
    </font>
    <font>
      <sz val="20"/>
      <color indexed="8"/>
      <name val="方正小标宋简体"/>
      <charset val="134"/>
    </font>
    <font>
      <b/>
      <sz val="14"/>
      <color indexed="8"/>
      <name val="Times New Roman"/>
      <charset val="134"/>
    </font>
    <font>
      <sz val="14"/>
      <color indexed="8"/>
      <name val="Times New Roman"/>
      <charset val="134"/>
    </font>
    <font>
      <sz val="14"/>
      <name val="Times New Roman"/>
      <charset val="134"/>
    </font>
    <font>
      <sz val="12"/>
      <color indexed="8"/>
      <name val="Times New Roman"/>
      <charset val="134"/>
    </font>
    <font>
      <sz val="12"/>
      <name val="Times New Roman"/>
      <charset val="134"/>
    </font>
    <font>
      <sz val="12"/>
      <color rgb="FF000000"/>
      <name val="宋体"/>
      <charset val="134"/>
    </font>
    <font>
      <sz val="11"/>
      <color indexed="8"/>
      <name val="宋体"/>
      <charset val="134"/>
      <scheme val="minor"/>
    </font>
    <font>
      <sz val="14"/>
      <color indexed="8"/>
      <name val="宋体"/>
      <charset val="134"/>
      <scheme val="minor"/>
    </font>
    <font>
      <sz val="12"/>
      <color indexed="8"/>
      <name val="宋体"/>
      <charset val="134"/>
      <scheme val="minor"/>
    </font>
    <font>
      <b/>
      <sz val="20"/>
      <name val="SimSun"/>
      <charset val="134"/>
    </font>
    <font>
      <sz val="11"/>
      <name val="SimSun"/>
      <charset val="134"/>
    </font>
    <font>
      <b/>
      <sz val="14"/>
      <name val="SimSun"/>
      <charset val="134"/>
    </font>
    <font>
      <sz val="14"/>
      <name val="SimSun"/>
      <charset val="134"/>
    </font>
    <font>
      <sz val="12"/>
      <name val="SimSun"/>
      <charset val="134"/>
    </font>
    <font>
      <b/>
      <sz val="15"/>
      <name val="SimSun"/>
      <charset val="134"/>
    </font>
    <font>
      <sz val="9"/>
      <name val="SimSun"/>
      <charset val="134"/>
    </font>
    <font>
      <sz val="14"/>
      <name val="宋体"/>
      <charset val="134"/>
    </font>
    <font>
      <sz val="14"/>
      <color indexed="8"/>
      <name val="宋体"/>
      <charset val="134"/>
    </font>
    <font>
      <sz val="12"/>
      <color indexed="8"/>
      <name val="宋体"/>
      <charset val="134"/>
    </font>
    <font>
      <b/>
      <sz val="14"/>
      <name val="宋体"/>
      <charset val="134"/>
    </font>
    <font>
      <b/>
      <sz val="20"/>
      <name val="方正小标宋简体"/>
      <charset val="134"/>
    </font>
    <font>
      <sz val="14"/>
      <name val="MS Serif"/>
      <charset val="134"/>
    </font>
    <font>
      <sz val="14"/>
      <name val="宋体"/>
      <charset val="134"/>
      <scheme val="minor"/>
    </font>
    <font>
      <sz val="20"/>
      <color rgb="FF000000"/>
      <name val="方正小标宋简体"/>
      <charset val="134"/>
    </font>
    <font>
      <b/>
      <sz val="14"/>
      <color indexed="8"/>
      <name val="宋体"/>
      <charset val="134"/>
    </font>
    <font>
      <b/>
      <sz val="12"/>
      <name val="宋体"/>
      <charset val="134"/>
    </font>
    <font>
      <sz val="16"/>
      <name val="宋体"/>
      <charset val="134"/>
    </font>
    <font>
      <sz val="16"/>
      <color indexed="8"/>
      <name val="方正小标宋简体"/>
      <charset val="134"/>
    </font>
    <font>
      <sz val="16"/>
      <color indexed="8"/>
      <name val="宋体"/>
      <charset val="134"/>
    </font>
    <font>
      <b/>
      <sz val="16"/>
      <name val="宋体"/>
      <charset val="134"/>
    </font>
    <font>
      <sz val="14"/>
      <color rgb="FF000000"/>
      <name val="宋体"/>
      <charset val="134"/>
    </font>
    <font>
      <sz val="14"/>
      <color theme="1"/>
      <name val="宋体"/>
      <charset val="134"/>
    </font>
    <font>
      <sz val="14"/>
      <color theme="1"/>
      <name val="宋体"/>
      <charset val="134"/>
      <scheme val="minor"/>
    </font>
    <font>
      <sz val="20"/>
      <color indexed="8"/>
      <name val="宋体"/>
      <charset val="134"/>
    </font>
    <font>
      <b/>
      <sz val="18"/>
      <color indexed="8"/>
      <name val="方正小标宋简体"/>
      <charset val="134"/>
    </font>
    <font>
      <sz val="11"/>
      <name val="宋体"/>
      <charset val="134"/>
    </font>
    <font>
      <b/>
      <sz val="14"/>
      <name val="黑体"/>
      <charset val="134"/>
    </font>
    <font>
      <sz val="14"/>
      <color indexed="9"/>
      <name val="宋体"/>
      <charset val="134"/>
    </font>
    <font>
      <sz val="12"/>
      <name val="仿宋_GB2312"/>
      <charset val="134"/>
    </font>
    <font>
      <sz val="20"/>
      <color theme="1"/>
      <name val="方正小标宋简体"/>
      <charset val="134"/>
    </font>
    <font>
      <sz val="20"/>
      <color theme="1"/>
      <name val="方正小标宋_GBK"/>
      <charset val="134"/>
    </font>
    <font>
      <sz val="12"/>
      <color theme="1"/>
      <name val="宋体"/>
      <charset val="134"/>
      <scheme val="minor"/>
    </font>
    <font>
      <sz val="14"/>
      <name val="Arial"/>
      <charset val="134"/>
    </font>
    <font>
      <b/>
      <sz val="14"/>
      <color theme="1"/>
      <name val="宋体"/>
      <charset val="134"/>
    </font>
    <font>
      <sz val="12"/>
      <color rgb="FFFF0000"/>
      <name val="宋体"/>
      <charset val="134"/>
    </font>
    <font>
      <sz val="14"/>
      <color rgb="FFFF0000"/>
      <name val="宋体"/>
      <charset val="134"/>
    </font>
    <font>
      <b/>
      <sz val="11"/>
      <name val="宋体"/>
      <charset val="134"/>
    </font>
    <font>
      <sz val="18"/>
      <name val="黑体"/>
      <charset val="134"/>
    </font>
    <font>
      <b/>
      <sz val="18"/>
      <color theme="3"/>
      <name val="宋体"/>
      <charset val="134"/>
      <scheme val="minor"/>
    </font>
    <font>
      <sz val="10"/>
      <name val="Arial"/>
      <charset val="134"/>
    </font>
    <font>
      <b/>
      <sz val="11"/>
      <color indexed="56"/>
      <name val="宋体"/>
      <charset val="134"/>
    </font>
    <font>
      <u/>
      <sz val="11"/>
      <color rgb="FF0000FF"/>
      <name val="宋体"/>
      <charset val="0"/>
      <scheme val="minor"/>
    </font>
    <font>
      <b/>
      <sz val="13"/>
      <color indexed="56"/>
      <name val="宋体"/>
      <charset val="134"/>
    </font>
    <font>
      <sz val="11"/>
      <color rgb="FF9C0006"/>
      <name val="宋体"/>
      <charset val="0"/>
      <scheme val="minor"/>
    </font>
    <font>
      <b/>
      <sz val="11"/>
      <color indexed="9"/>
      <name val="宋体"/>
      <charset val="134"/>
    </font>
    <font>
      <b/>
      <sz val="11"/>
      <color theme="1"/>
      <name val="宋体"/>
      <charset val="0"/>
      <scheme val="minor"/>
    </font>
    <font>
      <sz val="11"/>
      <color indexed="9"/>
      <name val="宋体"/>
      <charset val="134"/>
    </font>
    <font>
      <sz val="11"/>
      <color indexed="20"/>
      <name val="宋体"/>
      <charset val="134"/>
    </font>
    <font>
      <sz val="11"/>
      <color rgb="FF9C6500"/>
      <name val="宋体"/>
      <charset val="0"/>
      <scheme val="minor"/>
    </font>
    <font>
      <sz val="11"/>
      <color theme="1"/>
      <name val="宋体"/>
      <charset val="0"/>
      <scheme val="minor"/>
    </font>
    <font>
      <b/>
      <sz val="18"/>
      <color indexed="56"/>
      <name val="宋体"/>
      <charset val="134"/>
    </font>
    <font>
      <sz val="10"/>
      <name val="Geneva"/>
      <charset val="134"/>
    </font>
    <font>
      <sz val="11"/>
      <color rgb="FF3F3F76"/>
      <name val="宋体"/>
      <charset val="0"/>
      <scheme val="minor"/>
    </font>
    <font>
      <sz val="11"/>
      <color indexed="52"/>
      <name val="宋体"/>
      <charset val="134"/>
    </font>
    <font>
      <b/>
      <sz val="11"/>
      <color rgb="FFFFFFFF"/>
      <name val="宋体"/>
      <charset val="0"/>
      <scheme val="minor"/>
    </font>
    <font>
      <sz val="11"/>
      <color rgb="FFFF0000"/>
      <name val="宋体"/>
      <charset val="0"/>
      <scheme val="minor"/>
    </font>
    <font>
      <i/>
      <sz val="11"/>
      <color indexed="23"/>
      <name val="宋体"/>
      <charset val="134"/>
    </font>
    <font>
      <sz val="11"/>
      <color indexed="62"/>
      <name val="宋体"/>
      <charset val="134"/>
    </font>
    <font>
      <sz val="12"/>
      <color indexed="9"/>
      <name val="宋体"/>
      <charset val="134"/>
    </font>
    <font>
      <b/>
      <sz val="11"/>
      <color indexed="63"/>
      <name val="宋体"/>
      <charset val="134"/>
    </font>
    <font>
      <sz val="11"/>
      <color indexed="60"/>
      <name val="宋体"/>
      <charset val="134"/>
    </font>
    <font>
      <sz val="10"/>
      <name val="楷体"/>
      <charset val="134"/>
    </font>
    <font>
      <b/>
      <sz val="10"/>
      <name val="MS Sans Serif"/>
      <charset val="134"/>
    </font>
    <font>
      <sz val="12"/>
      <color indexed="16"/>
      <name val="宋体"/>
      <charset val="134"/>
    </font>
    <font>
      <b/>
      <sz val="11"/>
      <color indexed="8"/>
      <name val="宋体"/>
      <charset val="134"/>
    </font>
    <font>
      <sz val="11"/>
      <color indexed="17"/>
      <name val="宋体"/>
      <charset val="134"/>
    </font>
    <font>
      <sz val="12"/>
      <color indexed="17"/>
      <name val="宋体"/>
      <charset val="134"/>
    </font>
    <font>
      <sz val="8"/>
      <name val="Times New Roman"/>
      <charset val="134"/>
    </font>
    <font>
      <sz val="8"/>
      <name val="Arial"/>
      <charset val="134"/>
    </font>
    <font>
      <sz val="11"/>
      <color theme="0"/>
      <name val="宋体"/>
      <charset val="0"/>
      <scheme val="minor"/>
    </font>
    <font>
      <u/>
      <sz val="12"/>
      <color indexed="12"/>
      <name val="宋体"/>
      <charset val="134"/>
    </font>
    <font>
      <b/>
      <sz val="11"/>
      <color indexed="52"/>
      <name val="宋体"/>
      <charset val="134"/>
    </font>
    <font>
      <b/>
      <sz val="15"/>
      <color indexed="56"/>
      <name val="宋体"/>
      <charset val="134"/>
    </font>
    <font>
      <i/>
      <sz val="11"/>
      <color rgb="FF7F7F7F"/>
      <name val="宋体"/>
      <charset val="0"/>
      <scheme val="minor"/>
    </font>
    <font>
      <b/>
      <sz val="11"/>
      <color theme="3"/>
      <name val="宋体"/>
      <charset val="134"/>
      <scheme val="minor"/>
    </font>
    <font>
      <u/>
      <sz val="11"/>
      <color rgb="FF800080"/>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sz val="10"/>
      <name val="仿宋_GB2312"/>
      <charset val="134"/>
    </font>
    <font>
      <sz val="10"/>
      <name val="Helv"/>
      <charset val="134"/>
    </font>
    <font>
      <b/>
      <sz val="11"/>
      <color rgb="FF3F3F3F"/>
      <name val="宋体"/>
      <charset val="0"/>
      <scheme val="minor"/>
    </font>
    <font>
      <sz val="11"/>
      <color rgb="FFFA7D00"/>
      <name val="宋体"/>
      <charset val="0"/>
      <scheme val="minor"/>
    </font>
    <font>
      <sz val="11"/>
      <color rgb="FF006100"/>
      <name val="宋体"/>
      <charset val="0"/>
      <scheme val="minor"/>
    </font>
    <font>
      <sz val="11"/>
      <color indexed="10"/>
      <name val="宋体"/>
      <charset val="134"/>
    </font>
    <font>
      <sz val="12"/>
      <color indexed="20"/>
      <name val="宋体"/>
      <charset val="134"/>
    </font>
    <font>
      <b/>
      <sz val="12"/>
      <name val="Arial"/>
      <charset val="134"/>
    </font>
    <font>
      <sz val="10"/>
      <name val="MS Sans Serif"/>
      <charset val="134"/>
    </font>
    <font>
      <b/>
      <sz val="9"/>
      <name val="Arial"/>
      <charset val="134"/>
    </font>
    <font>
      <b/>
      <sz val="10"/>
      <name val="Tms Rmn"/>
      <charset val="134"/>
    </font>
    <font>
      <sz val="9"/>
      <name val="宋体"/>
      <charset val="134"/>
    </font>
    <font>
      <sz val="10"/>
      <name val="Times New Roman"/>
      <charset val="134"/>
    </font>
    <font>
      <b/>
      <sz val="10"/>
      <color indexed="9"/>
      <name val="宋体"/>
      <charset val="134"/>
    </font>
    <font>
      <b/>
      <sz val="15"/>
      <color indexed="54"/>
      <name val="宋体"/>
      <charset val="134"/>
    </font>
    <font>
      <b/>
      <sz val="12"/>
      <color indexed="8"/>
      <name val="宋体"/>
      <charset val="134"/>
    </font>
    <font>
      <b/>
      <sz val="13"/>
      <color indexed="54"/>
      <name val="宋体"/>
      <charset val="134"/>
    </font>
    <font>
      <b/>
      <sz val="11"/>
      <color indexed="54"/>
      <name val="宋体"/>
      <charset val="134"/>
    </font>
    <font>
      <sz val="12"/>
      <name val="Helv"/>
      <charset val="134"/>
    </font>
    <font>
      <sz val="12"/>
      <color indexed="9"/>
      <name val="Helv"/>
      <charset val="134"/>
    </font>
    <font>
      <b/>
      <sz val="8"/>
      <color indexed="9"/>
      <name val="宋体"/>
      <charset val="134"/>
    </font>
    <font>
      <sz val="7"/>
      <name val="Small Fonts"/>
      <charset val="134"/>
    </font>
    <font>
      <b/>
      <sz val="18"/>
      <color indexed="54"/>
      <name val="宋体"/>
      <charset val="134"/>
    </font>
    <font>
      <sz val="10"/>
      <color indexed="8"/>
      <name val="MS Sans Serif"/>
      <charset val="134"/>
    </font>
    <font>
      <b/>
      <sz val="14"/>
      <name val="楷体"/>
      <charset val="134"/>
    </font>
    <font>
      <b/>
      <sz val="18"/>
      <color indexed="62"/>
      <name val="宋体"/>
      <charset val="134"/>
    </font>
    <font>
      <b/>
      <sz val="10"/>
      <name val="Arial"/>
      <charset val="134"/>
    </font>
    <font>
      <u/>
      <sz val="10"/>
      <color indexed="12"/>
      <name val="Times"/>
      <charset val="134"/>
    </font>
    <font>
      <u/>
      <sz val="11"/>
      <color indexed="52"/>
      <name val="宋体"/>
      <charset val="134"/>
    </font>
    <font>
      <u/>
      <sz val="12"/>
      <color indexed="36"/>
      <name val="宋体"/>
      <charset val="134"/>
    </font>
    <font>
      <sz val="12"/>
      <name val="Courier"/>
      <charset val="134"/>
    </font>
    <font>
      <sz val="9"/>
      <name val="微软雅黑"/>
      <charset val="134"/>
    </font>
  </fonts>
  <fills count="6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6"/>
        <bgColor indexed="64"/>
      </patternFill>
    </fill>
    <fill>
      <patternFill patternType="solid">
        <fgColor rgb="FFFFC7CE"/>
        <bgColor indexed="64"/>
      </patternFill>
    </fill>
    <fill>
      <patternFill patternType="solid">
        <fgColor indexed="55"/>
        <bgColor indexed="64"/>
      </patternFill>
    </fill>
    <fill>
      <patternFill patternType="solid">
        <fgColor indexed="36"/>
        <bgColor indexed="64"/>
      </patternFill>
    </fill>
    <fill>
      <patternFill patternType="solid">
        <fgColor indexed="46"/>
        <bgColor indexed="64"/>
      </patternFill>
    </fill>
    <fill>
      <patternFill patternType="solid">
        <fgColor rgb="FFFFEB9C"/>
        <bgColor indexed="64"/>
      </patternFill>
    </fill>
    <fill>
      <patternFill patternType="solid">
        <fgColor theme="9" tint="0.799981688894314"/>
        <bgColor indexed="64"/>
      </patternFill>
    </fill>
    <fill>
      <patternFill patternType="solid">
        <fgColor indexed="44"/>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indexed="48"/>
        <bgColor indexed="64"/>
      </patternFill>
    </fill>
    <fill>
      <patternFill patternType="solid">
        <fgColor indexed="47"/>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43"/>
        <bgColor indexed="64"/>
      </patternFill>
    </fill>
    <fill>
      <patternFill patternType="solid">
        <fgColor indexed="52"/>
        <bgColor indexed="64"/>
      </patternFill>
    </fill>
    <fill>
      <patternFill patternType="solid">
        <fgColor indexed="49"/>
        <bgColor indexed="64"/>
      </patternFill>
    </fill>
    <fill>
      <patternFill patternType="solid">
        <fgColor indexed="27"/>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theme="6" tint="0.799981688894314"/>
        <bgColor indexed="64"/>
      </patternFill>
    </fill>
    <fill>
      <patternFill patternType="solid">
        <fgColor indexed="29"/>
        <bgColor indexed="64"/>
      </patternFill>
    </fill>
    <fill>
      <patternFill patternType="solid">
        <fgColor theme="5"/>
        <bgColor indexed="64"/>
      </patternFill>
    </fill>
    <fill>
      <patternFill patternType="solid">
        <fgColor rgb="FFFFFFCC"/>
        <bgColor indexed="64"/>
      </patternFill>
    </fill>
    <fill>
      <patternFill patternType="solid">
        <fgColor theme="6" tint="0.599993896298105"/>
        <bgColor indexed="64"/>
      </patternFill>
    </fill>
    <fill>
      <patternFill patternType="solid">
        <fgColor indexed="2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theme="5" tint="0.399975585192419"/>
        <bgColor indexed="64"/>
      </patternFill>
    </fill>
    <fill>
      <patternFill patternType="solid">
        <fgColor indexed="11"/>
        <bgColor indexed="64"/>
      </patternFill>
    </fill>
    <fill>
      <patternFill patternType="solid">
        <fgColor theme="4"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6"/>
        <bgColor indexed="64"/>
      </patternFill>
    </fill>
    <fill>
      <patternFill patternType="solid">
        <fgColor rgb="FFC6EFCE"/>
        <bgColor indexed="64"/>
      </patternFill>
    </fill>
    <fill>
      <patternFill patternType="solid">
        <fgColor theme="8" tint="0.799981688894314"/>
        <bgColor indexed="64"/>
      </patternFill>
    </fill>
    <fill>
      <patternFill patternType="solid">
        <fgColor theme="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indexed="30"/>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indexed="14"/>
        <bgColor indexed="64"/>
      </patternFill>
    </fill>
    <fill>
      <patternFill patternType="solid">
        <fgColor indexed="51"/>
        <bgColor indexed="64"/>
      </patternFill>
    </fill>
    <fill>
      <patternFill patternType="gray0625"/>
    </fill>
    <fill>
      <patternFill patternType="mediumGray">
        <fgColor indexed="22"/>
      </patternFill>
    </fill>
    <fill>
      <patternFill patternType="lightUp">
        <fgColor indexed="9"/>
        <bgColor indexed="29"/>
      </patternFill>
    </fill>
    <fill>
      <patternFill patternType="solid">
        <fgColor indexed="15"/>
        <bgColor indexed="64"/>
      </patternFill>
    </fill>
    <fill>
      <patternFill patternType="solid">
        <fgColor indexed="57"/>
        <bgColor indexed="64"/>
      </patternFill>
    </fill>
    <fill>
      <patternFill patternType="solid">
        <fgColor indexed="12"/>
        <bgColor indexed="64"/>
      </patternFill>
    </fill>
    <fill>
      <patternFill patternType="solid">
        <fgColor indexed="40"/>
        <bgColor indexed="64"/>
      </patternFill>
    </fill>
    <fill>
      <patternFill patternType="lightUp">
        <fgColor indexed="9"/>
        <bgColor indexed="22"/>
      </patternFill>
    </fill>
    <fill>
      <patternFill patternType="lightUp">
        <fgColor indexed="9"/>
        <bgColor indexed="55"/>
      </patternFill>
    </fill>
    <fill>
      <patternFill patternType="solid">
        <fgColor indexed="62"/>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top/>
      <bottom style="thin">
        <color indexed="8"/>
      </bottom>
      <diagonal/>
    </border>
    <border>
      <left/>
      <right/>
      <top/>
      <bottom style="thin">
        <color auto="1"/>
      </bottom>
      <diagonal/>
    </border>
    <border>
      <left style="thin">
        <color auto="1"/>
      </left>
      <right/>
      <top style="thin">
        <color auto="1"/>
      </top>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style="double">
        <color rgb="FF3F3F3F"/>
      </left>
      <right style="double">
        <color rgb="FF3F3F3F"/>
      </right>
      <top style="double">
        <color rgb="FF3F3F3F"/>
      </top>
      <bottom style="double">
        <color rgb="FF3F3F3F"/>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style="thin">
        <color auto="1"/>
      </right>
      <top/>
      <bottom style="thin">
        <color auto="1"/>
      </bottom>
      <diagonal/>
    </border>
    <border>
      <left/>
      <right/>
      <top/>
      <bottom style="medium">
        <color auto="1"/>
      </bottom>
      <diagonal/>
    </border>
    <border>
      <left/>
      <right/>
      <top style="thin">
        <color indexed="62"/>
      </top>
      <bottom style="double">
        <color indexed="62"/>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auto="1"/>
      </top>
      <bottom style="thin">
        <color auto="1"/>
      </bottom>
      <diagonal/>
    </border>
    <border>
      <left/>
      <right/>
      <top/>
      <bottom style="medium">
        <color indexed="30"/>
      </bottom>
      <diagonal/>
    </border>
    <border>
      <left/>
      <right/>
      <top style="medium">
        <color auto="1"/>
      </top>
      <bottom style="medium">
        <color auto="1"/>
      </bottom>
      <diagonal/>
    </border>
    <border>
      <left/>
      <right/>
      <top style="medium">
        <color indexed="9"/>
      </top>
      <bottom style="medium">
        <color indexed="9"/>
      </bottom>
      <diagonal/>
    </border>
    <border>
      <left/>
      <right/>
      <top/>
      <bottom style="thick">
        <color indexed="11"/>
      </bottom>
      <diagonal/>
    </border>
    <border>
      <left/>
      <right/>
      <top style="thin">
        <color indexed="11"/>
      </top>
      <bottom style="double">
        <color indexed="11"/>
      </bottom>
      <diagonal/>
    </border>
    <border>
      <left/>
      <right/>
      <top/>
      <bottom style="thick">
        <color indexed="43"/>
      </bottom>
      <diagonal/>
    </border>
    <border>
      <left/>
      <right/>
      <top/>
      <bottom style="medium">
        <color indexed="43"/>
      </bottom>
      <diagonal/>
    </border>
  </borders>
  <cellStyleXfs count="1334">
    <xf numFmtId="0" fontId="0" fillId="0" borderId="0">
      <alignment vertical="center"/>
    </xf>
    <xf numFmtId="42" fontId="1" fillId="0" borderId="0" applyFont="0" applyFill="0" applyBorder="0" applyAlignment="0" applyProtection="0">
      <alignment vertical="center"/>
    </xf>
    <xf numFmtId="0" fontId="66" fillId="18" borderId="0" applyNumberFormat="0" applyBorder="0" applyAlignment="0" applyProtection="0">
      <alignment vertical="center"/>
    </xf>
    <xf numFmtId="0" fontId="72" fillId="12" borderId="13" applyNumberFormat="0" applyAlignment="0" applyProtection="0">
      <alignment vertical="center"/>
    </xf>
    <xf numFmtId="0" fontId="84" fillId="0" borderId="21" applyNumberFormat="0" applyFill="0" applyAlignment="0" applyProtection="0">
      <alignment vertical="center"/>
    </xf>
    <xf numFmtId="0" fontId="78" fillId="22" borderId="0" applyNumberFormat="0" applyBorder="0" applyAlignment="0" applyProtection="0">
      <alignment vertical="center"/>
    </xf>
    <xf numFmtId="44" fontId="1" fillId="0" borderId="0" applyFont="0" applyFill="0" applyBorder="0" applyAlignment="0" applyProtection="0">
      <alignment vertical="center"/>
    </xf>
    <xf numFmtId="0" fontId="81" fillId="0" borderId="19" applyNumberFormat="0" applyFill="0" applyProtection="0">
      <alignment horizontal="center" vertical="center"/>
    </xf>
    <xf numFmtId="0" fontId="71" fillId="0" borderId="0">
      <alignment vertical="center"/>
    </xf>
    <xf numFmtId="0" fontId="8" fillId="0" borderId="0">
      <alignment vertical="center"/>
    </xf>
    <xf numFmtId="0" fontId="69" fillId="27" borderId="0" applyNumberFormat="0" applyBorder="0" applyAlignment="0" applyProtection="0">
      <alignment vertical="center"/>
    </xf>
    <xf numFmtId="0" fontId="73" fillId="0" borderId="14" applyNumberFormat="0" applyFill="0" applyAlignment="0" applyProtection="0">
      <alignment vertical="center"/>
    </xf>
    <xf numFmtId="0" fontId="0" fillId="0" borderId="0">
      <alignment vertical="center"/>
    </xf>
    <xf numFmtId="0" fontId="0" fillId="0" borderId="0">
      <alignment vertical="center"/>
    </xf>
    <xf numFmtId="9" fontId="8" fillId="0" borderId="0" applyFont="0" applyFill="0" applyBorder="0" applyAlignment="0" applyProtection="0">
      <alignment vertical="center"/>
    </xf>
    <xf numFmtId="0" fontId="78" fillId="17" borderId="0" applyNumberFormat="0" applyBorder="0" applyAlignment="0" applyProtection="0">
      <alignment vertical="center"/>
    </xf>
    <xf numFmtId="0" fontId="85" fillId="24" borderId="0" applyNumberFormat="0" applyBorder="0" applyAlignment="0" applyProtection="0">
      <alignment vertical="center"/>
    </xf>
    <xf numFmtId="0" fontId="87" fillId="0" borderId="0">
      <alignment horizontal="center" vertical="center" wrapText="1"/>
      <protection locked="0"/>
    </xf>
    <xf numFmtId="0" fontId="80" fillId="20" borderId="0" applyNumberFormat="0" applyBorder="0" applyAlignment="0" applyProtection="0">
      <alignment vertical="center"/>
    </xf>
    <xf numFmtId="0" fontId="28" fillId="4" borderId="0" applyNumberFormat="0" applyBorder="0" applyAlignment="0" applyProtection="0">
      <alignment vertical="center"/>
    </xf>
    <xf numFmtId="0" fontId="8" fillId="0" borderId="0">
      <alignment vertical="center"/>
    </xf>
    <xf numFmtId="0" fontId="71" fillId="0" borderId="0">
      <alignment vertical="center"/>
    </xf>
    <xf numFmtId="41" fontId="1" fillId="0" borderId="0" applyFont="0" applyFill="0" applyBorder="0" applyAlignment="0" applyProtection="0">
      <alignment vertical="center"/>
    </xf>
    <xf numFmtId="0" fontId="8" fillId="0" borderId="0">
      <alignment vertical="center"/>
    </xf>
    <xf numFmtId="0" fontId="28" fillId="13" borderId="0" applyNumberFormat="0" applyBorder="0" applyAlignment="0" applyProtection="0">
      <alignment vertical="center"/>
    </xf>
    <xf numFmtId="0" fontId="69" fillId="31" borderId="0" applyNumberFormat="0" applyBorder="0" applyAlignment="0" applyProtection="0">
      <alignment vertical="center"/>
    </xf>
    <xf numFmtId="0" fontId="0" fillId="0" borderId="0">
      <alignment vertical="center"/>
    </xf>
    <xf numFmtId="0" fontId="63" fillId="5" borderId="0" applyNumberFormat="0" applyBorder="0" applyAlignment="0" applyProtection="0">
      <alignment vertical="center"/>
    </xf>
    <xf numFmtId="0" fontId="8" fillId="0" borderId="0">
      <alignment vertical="center"/>
    </xf>
    <xf numFmtId="43" fontId="0" fillId="0" borderId="0" applyFont="0" applyFill="0" applyBorder="0" applyAlignment="0" applyProtection="0">
      <alignment vertical="center"/>
    </xf>
    <xf numFmtId="0" fontId="78" fillId="21" borderId="0" applyNumberFormat="0" applyBorder="0" applyAlignment="0" applyProtection="0">
      <alignment vertical="center"/>
    </xf>
    <xf numFmtId="0" fontId="89" fillId="33" borderId="0" applyNumberFormat="0" applyBorder="0" applyAlignment="0" applyProtection="0">
      <alignment vertical="center"/>
    </xf>
    <xf numFmtId="0" fontId="85" fillId="23" borderId="0" applyNumberFormat="0" applyBorder="0" applyAlignment="0" applyProtection="0">
      <alignment vertical="center"/>
    </xf>
    <xf numFmtId="0" fontId="88" fillId="4" borderId="1" applyNumberFormat="0" applyBorder="0" applyAlignment="0" applyProtection="0">
      <alignment vertical="center"/>
    </xf>
    <xf numFmtId="0" fontId="78" fillId="6" borderId="0" applyNumberFormat="0" applyBorder="0" applyAlignment="0" applyProtection="0">
      <alignment vertical="center"/>
    </xf>
    <xf numFmtId="183" fontId="59" fillId="0" borderId="19" applyFill="0" applyProtection="0">
      <alignment horizontal="right" vertical="center"/>
    </xf>
    <xf numFmtId="0" fontId="66" fillId="21" borderId="0" applyNumberFormat="0" applyBorder="0" applyAlignment="0" applyProtection="0">
      <alignment vertical="center"/>
    </xf>
    <xf numFmtId="0" fontId="61" fillId="0" borderId="0" applyNumberFormat="0" applyFill="0" applyBorder="0" applyAlignment="0" applyProtection="0">
      <alignment vertical="center"/>
    </xf>
    <xf numFmtId="9" fontId="8" fillId="0" borderId="0" applyFont="0" applyFill="0" applyBorder="0" applyAlignment="0" applyProtection="0">
      <alignment vertical="center"/>
    </xf>
    <xf numFmtId="0" fontId="83" fillId="19" borderId="0" applyNumberFormat="0" applyBorder="0" applyAlignment="0" applyProtection="0">
      <alignment vertical="center"/>
    </xf>
    <xf numFmtId="0" fontId="78" fillId="17" borderId="0" applyNumberFormat="0" applyBorder="0" applyAlignment="0" applyProtection="0">
      <alignment vertical="center"/>
    </xf>
    <xf numFmtId="0" fontId="86" fillId="24" borderId="0" applyNumberFormat="0" applyBorder="0" applyAlignment="0" applyProtection="0">
      <alignment vertical="center"/>
    </xf>
    <xf numFmtId="0" fontId="66" fillId="15" borderId="0" applyNumberFormat="0" applyBorder="0" applyAlignment="0" applyProtection="0">
      <alignment vertical="center"/>
    </xf>
    <xf numFmtId="0" fontId="95" fillId="0" borderId="0" applyNumberFormat="0" applyFill="0" applyBorder="0" applyAlignment="0" applyProtection="0">
      <alignment vertical="center"/>
    </xf>
    <xf numFmtId="0" fontId="8" fillId="0" borderId="0">
      <alignment vertical="center"/>
    </xf>
    <xf numFmtId="0" fontId="1" fillId="30" borderId="22" applyNumberFormat="0" applyFont="0" applyAlignment="0" applyProtection="0">
      <alignment vertical="center"/>
    </xf>
    <xf numFmtId="0" fontId="66" fillId="28" borderId="0" applyNumberFormat="0" applyBorder="0" applyAlignment="0" applyProtection="0">
      <alignment vertical="center"/>
    </xf>
    <xf numFmtId="0" fontId="14" fillId="0" borderId="0">
      <alignment vertical="center"/>
    </xf>
    <xf numFmtId="0" fontId="78" fillId="21" borderId="0" applyNumberFormat="0" applyBorder="0" applyAlignment="0" applyProtection="0">
      <alignment vertical="center"/>
    </xf>
    <xf numFmtId="0" fontId="78" fillId="11" borderId="0" applyNumberFormat="0" applyBorder="0" applyAlignment="0" applyProtection="0">
      <alignment vertical="center"/>
    </xf>
    <xf numFmtId="0" fontId="89" fillId="36" borderId="0" applyNumberFormat="0" applyBorder="0" applyAlignment="0" applyProtection="0">
      <alignment vertical="center"/>
    </xf>
    <xf numFmtId="0" fontId="76" fillId="0" borderId="0" applyNumberFormat="0" applyFill="0" applyBorder="0" applyAlignment="0" applyProtection="0">
      <alignment vertical="center"/>
    </xf>
    <xf numFmtId="0" fontId="78" fillId="6" borderId="0" applyNumberFormat="0" applyBorder="0" applyAlignment="0" applyProtection="0">
      <alignment vertical="center"/>
    </xf>
    <xf numFmtId="9" fontId="8" fillId="0" borderId="0" applyFont="0" applyFill="0" applyBorder="0" applyAlignment="0" applyProtection="0">
      <alignment vertical="center"/>
    </xf>
    <xf numFmtId="0" fontId="9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8" fillId="0" borderId="0">
      <alignment vertical="center"/>
    </xf>
    <xf numFmtId="0" fontId="8" fillId="0" borderId="0">
      <alignment vertical="center"/>
    </xf>
    <xf numFmtId="0" fontId="66" fillId="19" borderId="0" applyNumberFormat="0" applyBorder="0" applyAlignment="0" applyProtection="0">
      <alignment vertical="center"/>
    </xf>
    <xf numFmtId="0" fontId="8" fillId="0" borderId="0">
      <alignment vertical="center"/>
    </xf>
    <xf numFmtId="0" fontId="58"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2" fillId="0" borderId="23" applyNumberFormat="0" applyFill="0" applyAlignment="0" applyProtection="0">
      <alignment vertical="center"/>
    </xf>
    <xf numFmtId="0" fontId="78" fillId="11" borderId="0" applyNumberFormat="0" applyBorder="0" applyAlignment="0" applyProtection="0">
      <alignment vertical="center"/>
    </xf>
    <xf numFmtId="9" fontId="8" fillId="0" borderId="0" applyFont="0" applyFill="0" applyBorder="0" applyAlignment="0" applyProtection="0">
      <alignment vertical="center"/>
    </xf>
    <xf numFmtId="0" fontId="96" fillId="0" borderId="24" applyNumberFormat="0" applyFill="0" applyAlignment="0" applyProtection="0">
      <alignment vertical="center"/>
    </xf>
    <xf numFmtId="9" fontId="8" fillId="0" borderId="0" applyFont="0" applyFill="0" applyBorder="0" applyAlignment="0" applyProtection="0">
      <alignment vertical="center"/>
    </xf>
    <xf numFmtId="0" fontId="67" fillId="19" borderId="0" applyNumberFormat="0" applyBorder="0" applyAlignment="0" applyProtection="0">
      <alignment vertical="center"/>
    </xf>
    <xf numFmtId="0" fontId="14" fillId="0" borderId="0">
      <alignment vertical="center"/>
    </xf>
    <xf numFmtId="0" fontId="66" fillId="19" borderId="0" applyNumberFormat="0" applyBorder="0" applyAlignment="0" applyProtection="0">
      <alignment vertical="center"/>
    </xf>
    <xf numFmtId="0" fontId="8" fillId="0" borderId="0">
      <alignment vertical="center"/>
    </xf>
    <xf numFmtId="0" fontId="97" fillId="0" borderId="24" applyNumberFormat="0" applyFill="0" applyAlignment="0" applyProtection="0">
      <alignment vertical="center"/>
    </xf>
    <xf numFmtId="0" fontId="78" fillId="21" borderId="0" applyNumberFormat="0" applyBorder="0" applyAlignment="0" applyProtection="0">
      <alignment vertical="center"/>
    </xf>
    <xf numFmtId="0" fontId="89" fillId="38" borderId="0" applyNumberFormat="0" applyBorder="0" applyAlignment="0" applyProtection="0">
      <alignment vertical="center"/>
    </xf>
    <xf numFmtId="0" fontId="78" fillId="17" borderId="0" applyNumberFormat="0" applyBorder="0" applyAlignment="0" applyProtection="0">
      <alignment vertical="center"/>
    </xf>
    <xf numFmtId="9" fontId="8" fillId="0" borderId="0" applyFont="0" applyFill="0" applyBorder="0" applyAlignment="0" applyProtection="0">
      <alignment vertical="center"/>
    </xf>
    <xf numFmtId="0" fontId="94" fillId="0" borderId="25" applyNumberFormat="0" applyFill="0" applyAlignment="0" applyProtection="0">
      <alignment vertical="center"/>
    </xf>
    <xf numFmtId="0" fontId="78" fillId="21" borderId="0" applyNumberFormat="0" applyBorder="0" applyAlignment="0" applyProtection="0">
      <alignment vertical="center"/>
    </xf>
    <xf numFmtId="0" fontId="89" fillId="34" borderId="0" applyNumberFormat="0" applyBorder="0" applyAlignment="0" applyProtection="0">
      <alignment vertical="center"/>
    </xf>
    <xf numFmtId="0" fontId="101" fillId="39" borderId="26" applyNumberFormat="0" applyAlignment="0" applyProtection="0">
      <alignment vertical="center"/>
    </xf>
    <xf numFmtId="0" fontId="98" fillId="39" borderId="13" applyNumberFormat="0" applyAlignment="0" applyProtection="0">
      <alignment vertical="center"/>
    </xf>
    <xf numFmtId="0" fontId="0" fillId="11" borderId="0" applyNumberFormat="0" applyBorder="0" applyAlignment="0" applyProtection="0">
      <alignment vertical="center"/>
    </xf>
    <xf numFmtId="0" fontId="74" fillId="14" borderId="15" applyNumberFormat="0" applyAlignment="0" applyProtection="0">
      <alignment vertical="center"/>
    </xf>
    <xf numFmtId="0" fontId="0" fillId="0" borderId="0">
      <alignment vertical="center"/>
    </xf>
    <xf numFmtId="0" fontId="0" fillId="0" borderId="0">
      <alignment vertical="center"/>
    </xf>
    <xf numFmtId="0" fontId="69" fillId="10" borderId="0" applyNumberFormat="0" applyBorder="0" applyAlignment="0" applyProtection="0">
      <alignment vertical="center"/>
    </xf>
    <xf numFmtId="0" fontId="60" fillId="0" borderId="0" applyNumberFormat="0" applyFill="0" applyBorder="0" applyAlignment="0" applyProtection="0">
      <alignment vertical="center"/>
    </xf>
    <xf numFmtId="0" fontId="89" fillId="29" borderId="0" applyNumberFormat="0" applyBorder="0" applyAlignment="0" applyProtection="0">
      <alignment vertical="center"/>
    </xf>
    <xf numFmtId="0" fontId="8" fillId="0" borderId="0">
      <alignment vertical="center"/>
    </xf>
    <xf numFmtId="0" fontId="82" fillId="0" borderId="20">
      <alignment horizontal="center" vertical="center"/>
    </xf>
    <xf numFmtId="0" fontId="102" fillId="0" borderId="27" applyNumberFormat="0" applyFill="0" applyAlignment="0" applyProtection="0">
      <alignment vertical="center"/>
    </xf>
    <xf numFmtId="0" fontId="66" fillId="15" borderId="0" applyNumberFormat="0" applyBorder="0" applyAlignment="0" applyProtection="0">
      <alignment vertical="center"/>
    </xf>
    <xf numFmtId="0" fontId="67" fillId="8" borderId="0" applyNumberFormat="0" applyBorder="0" applyAlignment="0" applyProtection="0">
      <alignment vertical="center"/>
    </xf>
    <xf numFmtId="0" fontId="65" fillId="0" borderId="12" applyNumberFormat="0" applyFill="0" applyAlignment="0" applyProtection="0">
      <alignment vertical="center"/>
    </xf>
    <xf numFmtId="0" fontId="103" fillId="46" borderId="0" applyNumberFormat="0" applyBorder="0" applyAlignment="0" applyProtection="0">
      <alignment vertical="center"/>
    </xf>
    <xf numFmtId="0" fontId="80" fillId="20" borderId="0" applyNumberFormat="0" applyBorder="0" applyAlignment="0" applyProtection="0">
      <alignment vertical="center"/>
    </xf>
    <xf numFmtId="0" fontId="0" fillId="24" borderId="0" applyNumberFormat="0" applyBorder="0" applyAlignment="0" applyProtection="0">
      <alignment vertical="center"/>
    </xf>
    <xf numFmtId="0" fontId="79" fillId="13" borderId="18" applyNumberFormat="0" applyAlignment="0" applyProtection="0">
      <alignment vertical="center"/>
    </xf>
    <xf numFmtId="0" fontId="68" fillId="9" borderId="0" applyNumberFormat="0" applyBorder="0" applyAlignment="0" applyProtection="0">
      <alignment vertical="center"/>
    </xf>
    <xf numFmtId="0" fontId="73" fillId="0" borderId="14" applyNumberFormat="0" applyFill="0" applyAlignment="0" applyProtection="0">
      <alignment vertical="center"/>
    </xf>
    <xf numFmtId="0" fontId="0" fillId="0" borderId="0">
      <alignment vertical="center"/>
    </xf>
    <xf numFmtId="0" fontId="0" fillId="0" borderId="0">
      <alignment vertical="center"/>
    </xf>
    <xf numFmtId="0" fontId="69" fillId="47" borderId="0" applyNumberFormat="0" applyBorder="0" applyAlignment="0" applyProtection="0">
      <alignment vertical="center"/>
    </xf>
    <xf numFmtId="43" fontId="0" fillId="0" borderId="0" applyFont="0" applyFill="0" applyBorder="0" applyAlignment="0" applyProtection="0">
      <alignment vertical="center"/>
    </xf>
    <xf numFmtId="0" fontId="60" fillId="0" borderId="0" applyNumberFormat="0" applyFill="0" applyBorder="0" applyAlignment="0" applyProtection="0">
      <alignment vertical="center"/>
    </xf>
    <xf numFmtId="0" fontId="89" fillId="35" borderId="0" applyNumberFormat="0" applyBorder="0" applyAlignment="0" applyProtection="0">
      <alignment vertical="center"/>
    </xf>
    <xf numFmtId="0" fontId="8" fillId="0" borderId="0">
      <alignment vertical="center"/>
    </xf>
    <xf numFmtId="0" fontId="73" fillId="0" borderId="14" applyNumberFormat="0" applyFill="0" applyAlignment="0" applyProtection="0">
      <alignment vertical="center"/>
    </xf>
    <xf numFmtId="0" fontId="0" fillId="0" borderId="0">
      <alignment vertical="center"/>
    </xf>
    <xf numFmtId="0" fontId="0" fillId="0" borderId="0">
      <alignment vertical="center"/>
    </xf>
    <xf numFmtId="0" fontId="59" fillId="0" borderId="4" applyNumberFormat="0" applyFill="0" applyProtection="0">
      <alignment horizontal="right" vertical="center"/>
    </xf>
    <xf numFmtId="0" fontId="69" fillId="42" borderId="0" applyNumberFormat="0" applyBorder="0" applyAlignment="0" applyProtection="0">
      <alignment vertical="center"/>
    </xf>
    <xf numFmtId="0" fontId="84" fillId="0" borderId="21" applyNumberFormat="0" applyFill="0" applyAlignment="0" applyProtection="0">
      <alignment vertical="center"/>
    </xf>
    <xf numFmtId="0" fontId="28" fillId="4" borderId="0" applyNumberFormat="0" applyBorder="0" applyAlignment="0" applyProtection="0">
      <alignment vertical="center"/>
    </xf>
    <xf numFmtId="0" fontId="70" fillId="0" borderId="0" applyNumberFormat="0" applyFill="0" applyBorder="0" applyAlignment="0" applyProtection="0">
      <alignment vertical="center"/>
    </xf>
    <xf numFmtId="0" fontId="69" fillId="44" borderId="0" applyNumberFormat="0" applyBorder="0" applyAlignment="0" applyProtection="0">
      <alignment vertical="center"/>
    </xf>
    <xf numFmtId="0" fontId="73" fillId="0" borderId="14" applyNumberFormat="0" applyFill="0" applyAlignment="0" applyProtection="0">
      <alignment vertical="center"/>
    </xf>
    <xf numFmtId="0" fontId="0" fillId="0" borderId="0">
      <alignment vertical="center"/>
    </xf>
    <xf numFmtId="0" fontId="0" fillId="0" borderId="0">
      <alignment vertical="center"/>
    </xf>
    <xf numFmtId="0" fontId="69" fillId="49" borderId="0" applyNumberFormat="0" applyBorder="0" applyAlignment="0" applyProtection="0">
      <alignment vertical="center"/>
    </xf>
    <xf numFmtId="0" fontId="69" fillId="50" borderId="0" applyNumberFormat="0" applyBorder="0" applyAlignment="0" applyProtection="0">
      <alignment vertical="center"/>
    </xf>
    <xf numFmtId="0" fontId="64" fillId="6" borderId="11" applyNumberFormat="0" applyAlignment="0" applyProtection="0">
      <alignment vertical="center"/>
    </xf>
    <xf numFmtId="0" fontId="28" fillId="13" borderId="0" applyNumberFormat="0" applyBorder="0" applyAlignment="0" applyProtection="0">
      <alignment vertical="center"/>
    </xf>
    <xf numFmtId="0" fontId="67" fillId="8" borderId="0" applyNumberFormat="0" applyBorder="0" applyAlignment="0" applyProtection="0">
      <alignment vertical="center"/>
    </xf>
    <xf numFmtId="0" fontId="89" fillId="45" borderId="0" applyNumberFormat="0" applyBorder="0" applyAlignment="0" applyProtection="0">
      <alignment vertical="center"/>
    </xf>
    <xf numFmtId="0" fontId="8" fillId="0" borderId="0" applyNumberFormat="0" applyFont="0" applyFill="0" applyBorder="0" applyAlignment="0" applyProtection="0">
      <alignment horizontal="left" vertical="center"/>
    </xf>
    <xf numFmtId="0" fontId="86" fillId="24" borderId="0" applyNumberFormat="0" applyBorder="0" applyAlignment="0" applyProtection="0">
      <alignment vertical="center"/>
    </xf>
    <xf numFmtId="0" fontId="28" fillId="13" borderId="0" applyNumberFormat="0" applyBorder="0" applyAlignment="0" applyProtection="0">
      <alignment vertical="center"/>
    </xf>
    <xf numFmtId="0" fontId="89" fillId="52" borderId="0" applyNumberFormat="0" applyBorder="0" applyAlignment="0" applyProtection="0">
      <alignment vertical="center"/>
    </xf>
    <xf numFmtId="0" fontId="73" fillId="0" borderId="14" applyNumberFormat="0" applyFill="0" applyAlignment="0" applyProtection="0">
      <alignment vertical="center"/>
    </xf>
    <xf numFmtId="0" fontId="0" fillId="0" borderId="0">
      <alignment vertical="center"/>
    </xf>
    <xf numFmtId="0" fontId="0" fillId="0" borderId="0">
      <alignment vertical="center"/>
    </xf>
    <xf numFmtId="0" fontId="69" fillId="53" borderId="0" applyNumberFormat="0" applyBorder="0" applyAlignment="0" applyProtection="0">
      <alignment vertical="center"/>
    </xf>
    <xf numFmtId="0" fontId="69" fillId="54" borderId="0" applyNumberFormat="0" applyBorder="0" applyAlignment="0" applyProtection="0">
      <alignment vertical="center"/>
    </xf>
    <xf numFmtId="0" fontId="89" fillId="55" borderId="0" applyNumberFormat="0" applyBorder="0" applyAlignment="0" applyProtection="0">
      <alignment vertical="center"/>
    </xf>
    <xf numFmtId="0" fontId="66" fillId="13" borderId="0" applyNumberFormat="0" applyBorder="0" applyAlignment="0" applyProtection="0">
      <alignment vertical="center"/>
    </xf>
    <xf numFmtId="0" fontId="8" fillId="0" borderId="0">
      <alignment vertical="center"/>
    </xf>
    <xf numFmtId="0" fontId="6" fillId="0" borderId="0">
      <alignment vertical="center"/>
    </xf>
    <xf numFmtId="0" fontId="91" fillId="13" borderId="17" applyNumberFormat="0" applyAlignment="0" applyProtection="0">
      <alignment vertical="center"/>
    </xf>
    <xf numFmtId="0" fontId="69" fillId="41" borderId="0" applyNumberFormat="0" applyBorder="0" applyAlignment="0" applyProtection="0">
      <alignment vertical="center"/>
    </xf>
    <xf numFmtId="0" fontId="78" fillId="21" borderId="0" applyNumberFormat="0" applyBorder="0" applyAlignment="0" applyProtection="0">
      <alignment vertical="center"/>
    </xf>
    <xf numFmtId="0" fontId="92" fillId="0" borderId="23" applyNumberFormat="0" applyFill="0" applyAlignment="0" applyProtection="0">
      <alignment vertical="center"/>
    </xf>
    <xf numFmtId="0" fontId="89" fillId="43" borderId="0" applyNumberFormat="0" applyBorder="0" applyAlignment="0" applyProtection="0">
      <alignment vertical="center"/>
    </xf>
    <xf numFmtId="0" fontId="89" fillId="48" borderId="0" applyNumberFormat="0" applyBorder="0" applyAlignment="0" applyProtection="0">
      <alignment vertical="center"/>
    </xf>
    <xf numFmtId="0" fontId="100" fillId="0" borderId="0">
      <alignment vertical="center"/>
    </xf>
    <xf numFmtId="0" fontId="69" fillId="40" borderId="0" applyNumberFormat="0" applyBorder="0" applyAlignment="0" applyProtection="0">
      <alignment vertical="center"/>
    </xf>
    <xf numFmtId="0" fontId="78" fillId="21" borderId="0" applyNumberFormat="0" applyBorder="0" applyAlignment="0" applyProtection="0">
      <alignment vertical="center"/>
    </xf>
    <xf numFmtId="0" fontId="92" fillId="0" borderId="23" applyNumberFormat="0" applyFill="0" applyAlignment="0" applyProtection="0">
      <alignment vertical="center"/>
    </xf>
    <xf numFmtId="0" fontId="89" fillId="56" borderId="0" applyNumberFormat="0" applyBorder="0" applyAlignment="0" applyProtection="0">
      <alignment vertical="center"/>
    </xf>
    <xf numFmtId="0" fontId="80" fillId="20" borderId="0" applyNumberFormat="0" applyBorder="0" applyAlignment="0" applyProtection="0">
      <alignment vertical="center"/>
    </xf>
    <xf numFmtId="0" fontId="8" fillId="0" borderId="0">
      <alignment vertical="center"/>
    </xf>
    <xf numFmtId="0" fontId="28" fillId="4" borderId="0" applyNumberFormat="0" applyBorder="0" applyAlignment="0" applyProtection="0">
      <alignment vertical="center"/>
    </xf>
    <xf numFmtId="0" fontId="71" fillId="0" borderId="0">
      <alignment vertical="center"/>
    </xf>
    <xf numFmtId="0" fontId="14" fillId="0" borderId="0">
      <alignment vertical="center"/>
    </xf>
    <xf numFmtId="0" fontId="100" fillId="0" borderId="0">
      <alignment vertical="center"/>
    </xf>
    <xf numFmtId="0" fontId="100" fillId="0" borderId="0">
      <alignment vertical="center"/>
    </xf>
    <xf numFmtId="0" fontId="14" fillId="0" borderId="0">
      <alignment vertical="center"/>
    </xf>
    <xf numFmtId="0" fontId="28" fillId="4" borderId="0" applyNumberFormat="0" applyBorder="0" applyAlignment="0" applyProtection="0">
      <alignment vertical="center"/>
    </xf>
    <xf numFmtId="9" fontId="8" fillId="0" borderId="0" applyFont="0" applyFill="0" applyBorder="0" applyAlignment="0" applyProtection="0">
      <alignment vertical="center"/>
    </xf>
    <xf numFmtId="0" fontId="71" fillId="0" borderId="0">
      <alignment vertical="center"/>
    </xf>
    <xf numFmtId="9" fontId="8"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71" fillId="0" borderId="0">
      <alignment vertical="center"/>
    </xf>
    <xf numFmtId="9" fontId="8" fillId="0" borderId="0" applyFont="0" applyFill="0" applyBorder="0" applyAlignment="0" applyProtection="0">
      <alignment vertical="center"/>
    </xf>
    <xf numFmtId="0" fontId="71" fillId="0" borderId="0">
      <alignment vertical="center"/>
    </xf>
    <xf numFmtId="0" fontId="90" fillId="0" borderId="0" applyNumberFormat="0" applyFill="0" applyBorder="0" applyAlignment="0" applyProtection="0">
      <alignment vertical="top"/>
      <protection locked="0"/>
    </xf>
    <xf numFmtId="49" fontId="8" fillId="0" borderId="0" applyFont="0" applyFill="0" applyBorder="0" applyAlignment="0" applyProtection="0">
      <alignment vertical="center"/>
    </xf>
    <xf numFmtId="0" fontId="0" fillId="0" borderId="0">
      <alignment vertical="center"/>
    </xf>
    <xf numFmtId="0" fontId="14" fillId="0" borderId="0">
      <alignment vertical="center"/>
    </xf>
    <xf numFmtId="0" fontId="80" fillId="20" borderId="0" applyNumberFormat="0" applyBorder="0" applyAlignment="0" applyProtection="0">
      <alignment vertical="center"/>
    </xf>
    <xf numFmtId="0" fontId="8" fillId="0" borderId="0">
      <alignment vertical="center"/>
    </xf>
    <xf numFmtId="0" fontId="28" fillId="4" borderId="0" applyNumberFormat="0" applyBorder="0" applyAlignment="0" applyProtection="0">
      <alignment vertical="center"/>
    </xf>
    <xf numFmtId="0" fontId="71" fillId="0" borderId="0">
      <alignment vertical="center"/>
    </xf>
    <xf numFmtId="9" fontId="8" fillId="0" borderId="0" applyFont="0" applyFill="0" applyBorder="0" applyAlignment="0" applyProtection="0">
      <alignment vertical="center"/>
    </xf>
    <xf numFmtId="0" fontId="8" fillId="0" borderId="0">
      <alignment vertical="center"/>
    </xf>
    <xf numFmtId="0" fontId="71" fillId="0" borderId="0">
      <alignment vertical="center"/>
    </xf>
    <xf numFmtId="0" fontId="105" fillId="19" borderId="0" applyNumberFormat="0" applyBorder="0" applyAlignment="0" applyProtection="0">
      <alignment vertical="center"/>
    </xf>
    <xf numFmtId="0" fontId="71" fillId="0" borderId="0">
      <alignment vertical="center"/>
    </xf>
    <xf numFmtId="0" fontId="90" fillId="0" borderId="0" applyNumberFormat="0" applyFill="0" applyBorder="0" applyAlignment="0" applyProtection="0">
      <alignment vertical="top"/>
      <protection locked="0"/>
    </xf>
    <xf numFmtId="0" fontId="78" fillId="17" borderId="0" applyNumberFormat="0" applyBorder="0" applyAlignment="0" applyProtection="0">
      <alignment vertical="center"/>
    </xf>
    <xf numFmtId="49" fontId="8" fillId="0" borderId="0" applyFont="0" applyFill="0" applyBorder="0" applyAlignment="0" applyProtection="0">
      <alignment vertical="center"/>
    </xf>
    <xf numFmtId="0" fontId="78" fillId="11" borderId="0" applyNumberFormat="0" applyBorder="0" applyAlignment="0" applyProtection="0">
      <alignment vertical="center"/>
    </xf>
    <xf numFmtId="0" fontId="71" fillId="0" borderId="0">
      <alignment vertical="center"/>
    </xf>
    <xf numFmtId="0" fontId="8" fillId="0" borderId="0">
      <alignment vertical="center"/>
    </xf>
    <xf numFmtId="0" fontId="71" fillId="0" borderId="0">
      <alignment vertical="center"/>
    </xf>
    <xf numFmtId="0" fontId="8" fillId="0" borderId="0">
      <alignment vertical="center"/>
    </xf>
    <xf numFmtId="0" fontId="71" fillId="0" borderId="0">
      <alignment vertical="center"/>
    </xf>
    <xf numFmtId="0" fontId="71" fillId="0" borderId="0">
      <alignment vertical="center"/>
    </xf>
    <xf numFmtId="0" fontId="62" fillId="0" borderId="10" applyNumberFormat="0" applyFill="0" applyAlignment="0" applyProtection="0">
      <alignment vertical="center"/>
    </xf>
    <xf numFmtId="10" fontId="8" fillId="0" borderId="0" applyFont="0" applyFill="0" applyBorder="0" applyAlignment="0" applyProtection="0">
      <alignment vertical="center"/>
    </xf>
    <xf numFmtId="9" fontId="8" fillId="0" borderId="0" applyFont="0" applyFill="0" applyBorder="0" applyAlignment="0" applyProtection="0">
      <alignment vertical="center"/>
    </xf>
    <xf numFmtId="0" fontId="71" fillId="0" borderId="0">
      <alignment vertical="center"/>
    </xf>
    <xf numFmtId="0" fontId="90" fillId="0" borderId="0" applyNumberFormat="0" applyFill="0" applyBorder="0" applyAlignment="0" applyProtection="0">
      <alignment vertical="top"/>
      <protection locked="0"/>
    </xf>
    <xf numFmtId="0" fontId="78" fillId="17" borderId="0" applyNumberFormat="0" applyBorder="0" applyAlignment="0" applyProtection="0">
      <alignment vertical="center"/>
    </xf>
    <xf numFmtId="0" fontId="71" fillId="0" borderId="0">
      <alignment vertical="center"/>
    </xf>
    <xf numFmtId="0" fontId="71" fillId="0" borderId="0">
      <alignment vertical="center"/>
    </xf>
    <xf numFmtId="0" fontId="78" fillId="22" borderId="0" applyNumberFormat="0" applyBorder="0" applyAlignment="0" applyProtection="0">
      <alignment vertical="center"/>
    </xf>
    <xf numFmtId="0" fontId="59" fillId="0" borderId="0">
      <alignment vertical="center"/>
    </xf>
    <xf numFmtId="0" fontId="104" fillId="0" borderId="0" applyNumberFormat="0" applyFill="0" applyBorder="0" applyAlignment="0" applyProtection="0">
      <alignment vertical="center"/>
    </xf>
    <xf numFmtId="0" fontId="14" fillId="0" borderId="0">
      <alignment vertical="center"/>
    </xf>
    <xf numFmtId="0" fontId="0" fillId="24" borderId="0" applyNumberFormat="0" applyBorder="0" applyAlignment="0" applyProtection="0">
      <alignment vertical="center"/>
    </xf>
    <xf numFmtId="0" fontId="0" fillId="24" borderId="0" applyNumberFormat="0" applyBorder="0" applyAlignment="0" applyProtection="0">
      <alignment vertical="center"/>
    </xf>
    <xf numFmtId="0" fontId="73" fillId="0" borderId="14" applyNumberFormat="0" applyFill="0" applyAlignment="0" applyProtection="0">
      <alignment vertical="center"/>
    </xf>
    <xf numFmtId="0" fontId="8" fillId="0" borderId="0">
      <alignment vertical="center"/>
    </xf>
    <xf numFmtId="0" fontId="66" fillId="57" borderId="0" applyNumberFormat="0" applyBorder="0" applyAlignment="0" applyProtection="0">
      <alignment vertical="center"/>
    </xf>
    <xf numFmtId="0" fontId="0" fillId="26" borderId="0" applyNumberFormat="0" applyBorder="0" applyAlignment="0" applyProtection="0">
      <alignment vertical="center"/>
    </xf>
    <xf numFmtId="0" fontId="28" fillId="26" borderId="0" applyNumberFormat="0" applyBorder="0" applyAlignment="0" applyProtection="0">
      <alignment vertical="center"/>
    </xf>
    <xf numFmtId="0" fontId="0" fillId="19" borderId="0" applyNumberFormat="0" applyBorder="0" applyAlignment="0" applyProtection="0">
      <alignment vertical="center"/>
    </xf>
    <xf numFmtId="0" fontId="0" fillId="19" borderId="0" applyNumberFormat="0" applyBorder="0" applyAlignment="0" applyProtection="0">
      <alignment vertical="center"/>
    </xf>
    <xf numFmtId="0" fontId="66" fillId="16" borderId="0" applyNumberFormat="0" applyBorder="0" applyAlignment="0" applyProtection="0">
      <alignment vertical="center"/>
    </xf>
    <xf numFmtId="0" fontId="0" fillId="19" borderId="0" applyNumberFormat="0" applyBorder="0" applyAlignment="0" applyProtection="0">
      <alignment vertical="center"/>
    </xf>
    <xf numFmtId="0" fontId="80" fillId="20" borderId="0" applyNumberFormat="0" applyBorder="0" applyAlignment="0" applyProtection="0">
      <alignment vertical="center"/>
    </xf>
    <xf numFmtId="0" fontId="8" fillId="0" borderId="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181" fontId="8" fillId="0" borderId="0" applyFont="0" applyFill="0" applyBorder="0" applyAlignment="0" applyProtection="0">
      <alignment vertical="center"/>
    </xf>
    <xf numFmtId="0" fontId="8" fillId="0" borderId="0">
      <alignment vertical="center"/>
    </xf>
    <xf numFmtId="0" fontId="0" fillId="23" borderId="0" applyNumberFormat="0" applyBorder="0" applyAlignment="0" applyProtection="0">
      <alignment vertical="center"/>
    </xf>
    <xf numFmtId="0" fontId="8" fillId="0" borderId="0">
      <alignment vertical="center"/>
    </xf>
    <xf numFmtId="0" fontId="0" fillId="23" borderId="0" applyNumberFormat="0" applyBorder="0" applyAlignment="0" applyProtection="0">
      <alignment vertical="center"/>
    </xf>
    <xf numFmtId="0" fontId="78" fillId="16" borderId="0" applyNumberFormat="0" applyBorder="0" applyAlignment="0" applyProtection="0">
      <alignment vertical="center"/>
    </xf>
    <xf numFmtId="0" fontId="8" fillId="0" borderId="0">
      <alignment vertical="center"/>
    </xf>
    <xf numFmtId="0" fontId="0" fillId="8" borderId="0" applyNumberFormat="0" applyBorder="0" applyAlignment="0" applyProtection="0">
      <alignment vertical="center"/>
    </xf>
    <xf numFmtId="0" fontId="0" fillId="2" borderId="0" applyNumberFormat="0" applyBorder="0" applyAlignment="0" applyProtection="0">
      <alignment vertical="center"/>
    </xf>
    <xf numFmtId="0" fontId="0" fillId="2"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0" fillId="23" borderId="0" applyNumberFormat="0" applyBorder="0" applyAlignment="0" applyProtection="0">
      <alignment vertical="center"/>
    </xf>
    <xf numFmtId="0" fontId="28" fillId="4" borderId="0" applyNumberFormat="0" applyBorder="0" applyAlignment="0" applyProtection="0">
      <alignment vertical="center"/>
    </xf>
    <xf numFmtId="0" fontId="76" fillId="0" borderId="0" applyNumberFormat="0" applyFill="0" applyBorder="0" applyAlignment="0" applyProtection="0">
      <alignment vertical="center"/>
    </xf>
    <xf numFmtId="0" fontId="0" fillId="16" borderId="0" applyNumberFormat="0" applyBorder="0" applyAlignment="0" applyProtection="0">
      <alignment vertical="center"/>
    </xf>
    <xf numFmtId="0" fontId="0" fillId="20" borderId="0" applyNumberFormat="0" applyBorder="0" applyAlignment="0" applyProtection="0">
      <alignment vertical="center"/>
    </xf>
    <xf numFmtId="0" fontId="0" fillId="20" borderId="0" applyNumberFormat="0" applyBorder="0" applyAlignment="0" applyProtection="0">
      <alignment vertical="center"/>
    </xf>
    <xf numFmtId="0" fontId="8" fillId="0" borderId="0">
      <alignment vertical="center"/>
    </xf>
    <xf numFmtId="0" fontId="78" fillId="17" borderId="0" applyNumberFormat="0" applyBorder="0" applyAlignment="0" applyProtection="0">
      <alignment vertical="center"/>
    </xf>
    <xf numFmtId="0" fontId="99" fillId="0" borderId="1">
      <alignment horizontal="left" vertical="center"/>
    </xf>
    <xf numFmtId="0" fontId="0" fillId="11" borderId="0" applyNumberFormat="0" applyBorder="0" applyAlignment="0" applyProtection="0">
      <alignment vertical="center"/>
    </xf>
    <xf numFmtId="0" fontId="0" fillId="19" borderId="0" applyNumberFormat="0" applyBorder="0" applyAlignment="0" applyProtection="0">
      <alignment vertical="center"/>
    </xf>
    <xf numFmtId="0" fontId="8" fillId="0" borderId="0">
      <alignment vertical="center"/>
    </xf>
    <xf numFmtId="0" fontId="0" fillId="19" borderId="0" applyNumberFormat="0" applyBorder="0" applyAlignment="0" applyProtection="0">
      <alignment vertical="center"/>
    </xf>
    <xf numFmtId="0" fontId="8" fillId="0" borderId="0">
      <alignment vertical="center"/>
    </xf>
    <xf numFmtId="0" fontId="0" fillId="28" borderId="0" applyNumberFormat="0" applyBorder="0" applyAlignment="0" applyProtection="0">
      <alignment vertical="center"/>
    </xf>
    <xf numFmtId="0" fontId="6" fillId="0" borderId="0">
      <alignment vertical="center"/>
    </xf>
    <xf numFmtId="0" fontId="0" fillId="16" borderId="0" applyNumberFormat="0" applyBorder="0" applyAlignment="0" applyProtection="0">
      <alignment vertical="center"/>
    </xf>
    <xf numFmtId="0" fontId="6" fillId="0" borderId="0">
      <alignment vertical="center"/>
    </xf>
    <xf numFmtId="0" fontId="0" fillId="16" borderId="0" applyNumberFormat="0" applyBorder="0" applyAlignment="0" applyProtection="0">
      <alignment vertical="center"/>
    </xf>
    <xf numFmtId="0" fontId="0" fillId="37" borderId="0" applyNumberFormat="0" applyBorder="0" applyAlignment="0" applyProtection="0">
      <alignment vertical="center"/>
    </xf>
    <xf numFmtId="0" fontId="0" fillId="11" borderId="0" applyNumberFormat="0" applyBorder="0" applyAlignment="0" applyProtection="0">
      <alignment vertical="center"/>
    </xf>
    <xf numFmtId="43" fontId="0" fillId="0" borderId="0" applyFont="0" applyFill="0" applyBorder="0" applyAlignment="0" applyProtection="0">
      <alignment vertical="center"/>
    </xf>
    <xf numFmtId="0" fontId="60" fillId="0" borderId="0" applyNumberFormat="0" applyFill="0" applyBorder="0" applyAlignment="0" applyProtection="0">
      <alignment vertical="center"/>
    </xf>
    <xf numFmtId="0" fontId="28" fillId="4" borderId="0" applyNumberFormat="0" applyBorder="0" applyAlignment="0" applyProtection="0">
      <alignment vertical="center"/>
    </xf>
    <xf numFmtId="0" fontId="91" fillId="13" borderId="17" applyNumberFormat="0" applyAlignment="0" applyProtection="0">
      <alignment vertical="center"/>
    </xf>
    <xf numFmtId="0" fontId="8" fillId="0" borderId="0">
      <alignment vertical="center"/>
    </xf>
    <xf numFmtId="0" fontId="0" fillId="8" borderId="0" applyNumberFormat="0" applyBorder="0" applyAlignment="0" applyProtection="0">
      <alignment vertical="center"/>
    </xf>
    <xf numFmtId="0" fontId="85" fillId="24" borderId="0" applyNumberFormat="0" applyBorder="0" applyAlignment="0" applyProtection="0">
      <alignment vertical="center"/>
    </xf>
    <xf numFmtId="0" fontId="0" fillId="13" borderId="0" applyNumberFormat="0" applyBorder="0" applyAlignment="0" applyProtection="0">
      <alignment vertical="center"/>
    </xf>
    <xf numFmtId="0" fontId="91" fillId="13" borderId="17" applyNumberFormat="0" applyAlignment="0" applyProtection="0">
      <alignment vertical="center"/>
    </xf>
    <xf numFmtId="0" fontId="66" fillId="7" borderId="0" applyNumberFormat="0" applyBorder="0" applyAlignment="0" applyProtection="0">
      <alignment vertical="center"/>
    </xf>
    <xf numFmtId="0" fontId="0" fillId="13" borderId="0" applyNumberFormat="0" applyBorder="0" applyAlignment="0" applyProtection="0">
      <alignment vertical="center"/>
    </xf>
    <xf numFmtId="0" fontId="85" fillId="24" borderId="0" applyNumberFormat="0" applyBorder="0" applyAlignment="0" applyProtection="0">
      <alignment vertical="center"/>
    </xf>
    <xf numFmtId="0" fontId="0" fillId="11" borderId="0" applyNumberFormat="0" applyBorder="0" applyAlignment="0" applyProtection="0">
      <alignment vertical="center"/>
    </xf>
    <xf numFmtId="0" fontId="62" fillId="0" borderId="10" applyNumberFormat="0" applyFill="0" applyAlignment="0" applyProtection="0">
      <alignment vertical="center"/>
    </xf>
    <xf numFmtId="0" fontId="85" fillId="24" borderId="0" applyNumberFormat="0" applyBorder="0" applyAlignment="0" applyProtection="0">
      <alignment vertical="center"/>
    </xf>
    <xf numFmtId="0" fontId="0" fillId="23" borderId="0" applyNumberFormat="0" applyBorder="0" applyAlignment="0" applyProtection="0">
      <alignment vertical="center"/>
    </xf>
    <xf numFmtId="0" fontId="80" fillId="20" borderId="0" applyNumberFormat="0" applyBorder="0" applyAlignment="0" applyProtection="0">
      <alignment vertical="center"/>
    </xf>
    <xf numFmtId="9" fontId="8" fillId="0" borderId="0" applyFont="0" applyFill="0" applyBorder="0" applyAlignment="0" applyProtection="0">
      <alignment vertical="center"/>
    </xf>
    <xf numFmtId="0" fontId="80" fillId="20" borderId="0" applyNumberFormat="0" applyBorder="0" applyAlignment="0" applyProtection="0">
      <alignment vertical="center"/>
    </xf>
    <xf numFmtId="9" fontId="8" fillId="0" borderId="0" applyFont="0" applyFill="0" applyBorder="0" applyAlignment="0" applyProtection="0">
      <alignment vertical="center"/>
    </xf>
    <xf numFmtId="0" fontId="78" fillId="32" borderId="0" applyNumberFormat="0" applyBorder="0" applyAlignment="0" applyProtection="0">
      <alignment vertical="center"/>
    </xf>
    <xf numFmtId="0" fontId="0" fillId="23" borderId="0" applyNumberFormat="0" applyBorder="0" applyAlignment="0" applyProtection="0">
      <alignment vertical="center"/>
    </xf>
    <xf numFmtId="0" fontId="85" fillId="24" borderId="0" applyNumberFormat="0" applyBorder="0" applyAlignment="0" applyProtection="0">
      <alignment vertical="center"/>
    </xf>
    <xf numFmtId="0" fontId="0" fillId="58" borderId="0" applyNumberFormat="0" applyBorder="0" applyAlignment="0" applyProtection="0">
      <alignment vertical="center"/>
    </xf>
    <xf numFmtId="0" fontId="79" fillId="13" borderId="18" applyNumberFormat="0" applyAlignment="0" applyProtection="0">
      <alignment vertical="center"/>
    </xf>
    <xf numFmtId="0" fontId="78" fillId="21" borderId="0" applyNumberFormat="0" applyBorder="0" applyAlignment="0" applyProtection="0">
      <alignment vertical="center"/>
    </xf>
    <xf numFmtId="0" fontId="66" fillId="20" borderId="0" applyNumberFormat="0" applyBorder="0" applyAlignment="0" applyProtection="0">
      <alignment vertical="center"/>
    </xf>
    <xf numFmtId="0" fontId="66" fillId="20" borderId="0" applyNumberFormat="0" applyBorder="0" applyAlignment="0" applyProtection="0">
      <alignment vertical="center"/>
    </xf>
    <xf numFmtId="0" fontId="59" fillId="0" borderId="4" applyNumberFormat="0" applyFill="0" applyProtection="0">
      <alignment horizontal="left" vertical="center"/>
    </xf>
    <xf numFmtId="0" fontId="85" fillId="24" borderId="0" applyNumberFormat="0" applyBorder="0" applyAlignment="0" applyProtection="0">
      <alignment vertical="center"/>
    </xf>
    <xf numFmtId="0" fontId="60" fillId="0" borderId="29" applyNumberFormat="0" applyFill="0" applyAlignment="0" applyProtection="0">
      <alignment vertical="center"/>
    </xf>
    <xf numFmtId="0" fontId="66" fillId="20" borderId="0" applyNumberFormat="0" applyBorder="0" applyAlignment="0" applyProtection="0">
      <alignment vertical="center"/>
    </xf>
    <xf numFmtId="9" fontId="8" fillId="0" borderId="0" applyFont="0" applyFill="0" applyBorder="0" applyAlignment="0" applyProtection="0">
      <alignment vertical="center"/>
    </xf>
    <xf numFmtId="0" fontId="66" fillId="20" borderId="0" applyNumberFormat="0" applyBorder="0" applyAlignment="0" applyProtection="0">
      <alignment vertical="center"/>
    </xf>
    <xf numFmtId="0" fontId="66" fillId="51" borderId="0" applyNumberFormat="0" applyBorder="0" applyAlignment="0" applyProtection="0">
      <alignment vertical="center"/>
    </xf>
    <xf numFmtId="182" fontId="0" fillId="0" borderId="0" applyFont="0" applyFill="0" applyBorder="0" applyAlignment="0" applyProtection="0">
      <alignment vertical="center"/>
    </xf>
    <xf numFmtId="0" fontId="66" fillId="51" borderId="0" applyNumberFormat="0" applyBorder="0" applyAlignment="0" applyProtection="0">
      <alignment vertical="center"/>
    </xf>
    <xf numFmtId="0" fontId="79" fillId="13" borderId="18" applyNumberFormat="0" applyAlignment="0" applyProtection="0">
      <alignment vertical="center"/>
    </xf>
    <xf numFmtId="0" fontId="8" fillId="0" borderId="0">
      <alignment vertical="center"/>
    </xf>
    <xf numFmtId="0" fontId="78" fillId="21" borderId="0" applyNumberFormat="0" applyBorder="0" applyAlignment="0" applyProtection="0">
      <alignment vertical="center"/>
    </xf>
    <xf numFmtId="0" fontId="66" fillId="19" borderId="0" applyNumberFormat="0" applyBorder="0" applyAlignment="0" applyProtection="0">
      <alignment vertical="center"/>
    </xf>
    <xf numFmtId="0" fontId="78" fillId="16" borderId="0" applyNumberFormat="0" applyBorder="0" applyAlignment="0" applyProtection="0">
      <alignment vertical="center"/>
    </xf>
    <xf numFmtId="0" fontId="66" fillId="19" borderId="0" applyNumberFormat="0" applyBorder="0" applyAlignment="0" applyProtection="0">
      <alignment vertical="center"/>
    </xf>
    <xf numFmtId="0" fontId="0" fillId="0" borderId="0">
      <alignment vertical="center"/>
    </xf>
    <xf numFmtId="0" fontId="0" fillId="4" borderId="16" applyNumberFormat="0" applyFont="0" applyAlignment="0" applyProtection="0">
      <alignment vertical="center"/>
    </xf>
    <xf numFmtId="0" fontId="66" fillId="28" borderId="0" applyNumberFormat="0" applyBorder="0" applyAlignment="0" applyProtection="0">
      <alignment vertical="center"/>
    </xf>
    <xf numFmtId="0" fontId="0" fillId="0" borderId="0">
      <alignment vertical="center"/>
    </xf>
    <xf numFmtId="0" fontId="78" fillId="21"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66" fillId="16" borderId="0" applyNumberFormat="0" applyBorder="0" applyAlignment="0" applyProtection="0">
      <alignment vertical="center"/>
    </xf>
    <xf numFmtId="0" fontId="28" fillId="26" borderId="0" applyNumberFormat="0" applyBorder="0" applyAlignment="0" applyProtection="0">
      <alignment vertical="center"/>
    </xf>
    <xf numFmtId="0" fontId="66" fillId="37" borderId="0" applyNumberFormat="0" applyBorder="0" applyAlignment="0" applyProtection="0">
      <alignment vertical="center"/>
    </xf>
    <xf numFmtId="0" fontId="28" fillId="26" borderId="0" applyNumberFormat="0" applyBorder="0" applyAlignment="0" applyProtection="0">
      <alignment vertical="center"/>
    </xf>
    <xf numFmtId="0" fontId="84" fillId="0" borderId="21" applyNumberFormat="0" applyFill="0" applyAlignment="0" applyProtection="0">
      <alignment vertical="center"/>
    </xf>
    <xf numFmtId="0" fontId="66" fillId="37" borderId="0" applyNumberFormat="0" applyBorder="0" applyAlignment="0" applyProtection="0">
      <alignment vertical="center"/>
    </xf>
    <xf numFmtId="0" fontId="78" fillId="21" borderId="0" applyNumberFormat="0" applyBorder="0" applyAlignment="0" applyProtection="0">
      <alignment vertical="center"/>
    </xf>
    <xf numFmtId="0" fontId="66" fillId="15" borderId="0" applyNumberFormat="0" applyBorder="0" applyAlignment="0" applyProtection="0">
      <alignment vertical="center"/>
    </xf>
    <xf numFmtId="0" fontId="66" fillId="15" borderId="0" applyNumberFormat="0" applyBorder="0" applyAlignment="0" applyProtection="0">
      <alignment vertical="center"/>
    </xf>
    <xf numFmtId="0" fontId="59" fillId="0" borderId="0" applyProtection="0">
      <alignment vertical="center"/>
    </xf>
    <xf numFmtId="0" fontId="8" fillId="0" borderId="0">
      <alignment vertical="center"/>
    </xf>
    <xf numFmtId="0" fontId="66" fillId="7" borderId="0" applyNumberFormat="0" applyBorder="0" applyAlignment="0" applyProtection="0">
      <alignment vertical="center"/>
    </xf>
    <xf numFmtId="0" fontId="92" fillId="0" borderId="23" applyNumberFormat="0" applyFill="0" applyAlignment="0" applyProtection="0">
      <alignment vertical="center"/>
    </xf>
    <xf numFmtId="0" fontId="66" fillId="13" borderId="0" applyNumberFormat="0" applyBorder="0" applyAlignment="0" applyProtection="0">
      <alignment vertical="center"/>
    </xf>
    <xf numFmtId="0" fontId="66" fillId="13" borderId="0" applyNumberFormat="0" applyBorder="0" applyAlignment="0" applyProtection="0">
      <alignment vertical="center"/>
    </xf>
    <xf numFmtId="0" fontId="8" fillId="0" borderId="0">
      <alignment vertical="center"/>
    </xf>
    <xf numFmtId="0" fontId="6" fillId="0" borderId="0">
      <alignment vertical="center"/>
    </xf>
    <xf numFmtId="9" fontId="8" fillId="0" borderId="0" applyFont="0" applyFill="0" applyBorder="0" applyAlignment="0" applyProtection="0">
      <alignment vertical="center"/>
    </xf>
    <xf numFmtId="0" fontId="8" fillId="0" borderId="0">
      <alignment vertical="center"/>
    </xf>
    <xf numFmtId="0" fontId="66" fillId="13" borderId="0" applyNumberFormat="0" applyBorder="0" applyAlignment="0" applyProtection="0">
      <alignment vertical="center"/>
    </xf>
    <xf numFmtId="0" fontId="8" fillId="0" borderId="0">
      <alignment vertical="center"/>
    </xf>
    <xf numFmtId="0" fontId="66" fillId="22" borderId="0" applyNumberFormat="0" applyBorder="0" applyAlignment="0" applyProtection="0">
      <alignment vertical="center"/>
    </xf>
    <xf numFmtId="0" fontId="8" fillId="0" borderId="0" applyNumberFormat="0" applyFill="0" applyBorder="0" applyAlignment="0" applyProtection="0">
      <alignment vertical="center"/>
    </xf>
    <xf numFmtId="0" fontId="66" fillId="22" borderId="0" applyNumberFormat="0" applyBorder="0" applyAlignment="0" applyProtection="0">
      <alignment vertical="center"/>
    </xf>
    <xf numFmtId="0" fontId="8" fillId="0" borderId="0">
      <alignment vertical="center"/>
    </xf>
    <xf numFmtId="0" fontId="66" fillId="22" borderId="0" applyNumberFormat="0" applyBorder="0" applyAlignment="0" applyProtection="0">
      <alignment vertical="center"/>
    </xf>
    <xf numFmtId="0" fontId="66" fillId="17" borderId="0" applyNumberFormat="0" applyBorder="0" applyAlignment="0" applyProtection="0">
      <alignment vertical="center"/>
    </xf>
    <xf numFmtId="0" fontId="106" fillId="0" borderId="28">
      <alignment horizontal="left" vertical="center"/>
    </xf>
    <xf numFmtId="0" fontId="66" fillId="22" borderId="0" applyNumberFormat="0" applyBorder="0" applyAlignment="0" applyProtection="0">
      <alignment vertical="center"/>
    </xf>
    <xf numFmtId="0" fontId="106" fillId="0" borderId="28">
      <alignment horizontal="left" vertical="center"/>
    </xf>
    <xf numFmtId="0" fontId="66" fillId="22" borderId="0" applyNumberFormat="0" applyBorder="0" applyAlignment="0" applyProtection="0">
      <alignment vertical="center"/>
    </xf>
    <xf numFmtId="0" fontId="66" fillId="22" borderId="0" applyNumberFormat="0" applyBorder="0" applyAlignment="0" applyProtection="0">
      <alignment vertical="center"/>
    </xf>
    <xf numFmtId="0" fontId="66" fillId="21" borderId="0" applyNumberFormat="0" applyBorder="0" applyAlignment="0" applyProtection="0">
      <alignment vertical="center"/>
    </xf>
    <xf numFmtId="0" fontId="100" fillId="0" borderId="0">
      <alignment vertical="center"/>
      <protection locked="0"/>
    </xf>
    <xf numFmtId="0" fontId="78" fillId="17" borderId="0" applyNumberFormat="0" applyBorder="0" applyAlignment="0" applyProtection="0">
      <alignment vertical="center"/>
    </xf>
    <xf numFmtId="0" fontId="66" fillId="57" borderId="0" applyNumberFormat="0" applyBorder="0" applyAlignment="0" applyProtection="0">
      <alignment vertical="center"/>
    </xf>
    <xf numFmtId="0" fontId="28" fillId="26" borderId="0" applyNumberFormat="0" applyBorder="0" applyAlignment="0" applyProtection="0">
      <alignment vertical="center"/>
    </xf>
    <xf numFmtId="0" fontId="28" fillId="23" borderId="0" applyNumberFormat="0" applyBorder="0" applyAlignment="0" applyProtection="0">
      <alignment vertical="center"/>
    </xf>
    <xf numFmtId="0" fontId="8" fillId="0" borderId="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70" fillId="0" borderId="0" applyNumberFormat="0" applyFill="0" applyBorder="0" applyAlignment="0" applyProtection="0">
      <alignment vertical="center"/>
    </xf>
    <xf numFmtId="0" fontId="78" fillId="21"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28" fillId="26" borderId="0" applyNumberFormat="0" applyBorder="0" applyAlignment="0" applyProtection="0">
      <alignment vertical="center"/>
    </xf>
    <xf numFmtId="0" fontId="82" fillId="0" borderId="20">
      <alignment horizontal="center" vertical="center"/>
    </xf>
    <xf numFmtId="0" fontId="28" fillId="26" borderId="0" applyNumberFormat="0" applyBorder="0" applyAlignment="0" applyProtection="0">
      <alignment vertical="center"/>
    </xf>
    <xf numFmtId="0" fontId="78" fillId="11" borderId="0" applyNumberFormat="0" applyBorder="0" applyAlignment="0" applyProtection="0">
      <alignment vertical="center"/>
    </xf>
    <xf numFmtId="0" fontId="92" fillId="0" borderId="23" applyNumberFormat="0" applyFill="0" applyAlignment="0" applyProtection="0">
      <alignment vertical="center"/>
    </xf>
    <xf numFmtId="0" fontId="78" fillId="11" borderId="0" applyNumberFormat="0" applyBorder="0" applyAlignment="0" applyProtection="0">
      <alignment vertical="center"/>
    </xf>
    <xf numFmtId="0" fontId="92" fillId="0" borderId="23" applyNumberFormat="0" applyFill="0" applyAlignment="0" applyProtection="0">
      <alignment vertical="center"/>
    </xf>
    <xf numFmtId="0" fontId="78" fillId="11" borderId="0" applyNumberFormat="0" applyBorder="0" applyAlignment="0" applyProtection="0">
      <alignment vertical="center"/>
    </xf>
    <xf numFmtId="0" fontId="0" fillId="4" borderId="16" applyNumberFormat="0" applyFont="0" applyAlignment="0" applyProtection="0">
      <alignment vertical="center"/>
    </xf>
    <xf numFmtId="0" fontId="8" fillId="0" borderId="0">
      <alignment vertical="center"/>
    </xf>
    <xf numFmtId="0" fontId="78" fillId="17" borderId="0" applyNumberFormat="0" applyBorder="0" applyAlignment="0" applyProtection="0">
      <alignment vertical="center"/>
    </xf>
    <xf numFmtId="15" fontId="107" fillId="0" borderId="0">
      <alignment vertical="center"/>
    </xf>
    <xf numFmtId="0" fontId="78" fillId="17" borderId="0" applyNumberFormat="0" applyBorder="0" applyAlignment="0" applyProtection="0">
      <alignment vertical="center"/>
    </xf>
    <xf numFmtId="181" fontId="8" fillId="0" borderId="0" applyFont="0" applyFill="0" applyBorder="0" applyAlignment="0" applyProtection="0">
      <alignment vertical="center"/>
    </xf>
    <xf numFmtId="0" fontId="78" fillId="17" borderId="0" applyNumberFormat="0" applyBorder="0" applyAlignment="0" applyProtection="0">
      <alignment vertical="center"/>
    </xf>
    <xf numFmtId="0" fontId="78" fillId="17" borderId="0" applyNumberFormat="0" applyBorder="0" applyAlignment="0" applyProtection="0">
      <alignment vertical="center"/>
    </xf>
    <xf numFmtId="0" fontId="78" fillId="17" borderId="0" applyNumberFormat="0" applyBorder="0" applyAlignment="0" applyProtection="0">
      <alignment vertical="center"/>
    </xf>
    <xf numFmtId="0" fontId="8" fillId="0" borderId="0">
      <alignment vertical="center"/>
    </xf>
    <xf numFmtId="0" fontId="109" fillId="59" borderId="3">
      <alignment vertical="center"/>
      <protection locked="0"/>
    </xf>
    <xf numFmtId="0" fontId="8" fillId="0" borderId="0">
      <alignment vertical="center"/>
    </xf>
    <xf numFmtId="0" fontId="78" fillId="17" borderId="0" applyNumberFormat="0" applyBorder="0" applyAlignment="0" applyProtection="0">
      <alignment vertical="center"/>
    </xf>
    <xf numFmtId="0" fontId="81" fillId="0" borderId="19" applyNumberFormat="0" applyFill="0" applyProtection="0">
      <alignment horizontal="center" vertical="center"/>
    </xf>
    <xf numFmtId="0" fontId="8" fillId="0" borderId="0">
      <alignment vertical="center"/>
    </xf>
    <xf numFmtId="0" fontId="78" fillId="17" borderId="0" applyNumberFormat="0" applyBorder="0" applyAlignment="0" applyProtection="0">
      <alignment vertical="center"/>
    </xf>
    <xf numFmtId="0" fontId="8" fillId="0" borderId="0">
      <alignment vertical="center"/>
    </xf>
    <xf numFmtId="0" fontId="67" fillId="8" borderId="0" applyNumberFormat="0" applyBorder="0" applyAlignment="0" applyProtection="0">
      <alignment vertical="center"/>
    </xf>
    <xf numFmtId="0" fontId="78" fillId="17" borderId="0" applyNumberFormat="0" applyBorder="0" applyAlignment="0" applyProtection="0">
      <alignment vertical="center"/>
    </xf>
    <xf numFmtId="0" fontId="67" fillId="8" borderId="0" applyNumberFormat="0" applyBorder="0" applyAlignment="0" applyProtection="0">
      <alignment vertical="center"/>
    </xf>
    <xf numFmtId="0" fontId="78" fillId="17" borderId="0" applyNumberFormat="0" applyBorder="0" applyAlignment="0" applyProtection="0">
      <alignment vertical="center"/>
    </xf>
    <xf numFmtId="0" fontId="66" fillId="17" borderId="0" applyNumberFormat="0" applyBorder="0" applyAlignment="0" applyProtection="0">
      <alignment vertical="center"/>
    </xf>
    <xf numFmtId="0" fontId="106" fillId="0" borderId="30" applyNumberFormat="0" applyAlignment="0" applyProtection="0">
      <alignment horizontal="left" vertical="center"/>
    </xf>
    <xf numFmtId="0" fontId="99" fillId="0" borderId="1">
      <alignment horizontal="left" vertical="center"/>
    </xf>
    <xf numFmtId="0" fontId="78" fillId="32" borderId="0" applyNumberFormat="0" applyBorder="0" applyAlignment="0" applyProtection="0">
      <alignment vertical="center"/>
    </xf>
    <xf numFmtId="0" fontId="77" fillId="16" borderId="17" applyNumberFormat="0" applyAlignment="0" applyProtection="0">
      <alignment vertical="center"/>
    </xf>
    <xf numFmtId="0" fontId="28" fillId="13" borderId="0" applyNumberFormat="0" applyBorder="0" applyAlignment="0" applyProtection="0">
      <alignment vertical="center"/>
    </xf>
    <xf numFmtId="183" fontId="59" fillId="0" borderId="19" applyFill="0" applyProtection="0">
      <alignment horizontal="right" vertical="center"/>
    </xf>
    <xf numFmtId="0" fontId="78" fillId="6" borderId="0" applyNumberFormat="0" applyBorder="0" applyAlignment="0" applyProtection="0">
      <alignment vertical="center"/>
    </xf>
    <xf numFmtId="0" fontId="28" fillId="26" borderId="0" applyNumberFormat="0" applyBorder="0" applyAlignment="0" applyProtection="0">
      <alignment vertical="center"/>
    </xf>
    <xf numFmtId="183" fontId="59" fillId="0" borderId="19" applyFill="0" applyProtection="0">
      <alignment horizontal="right" vertical="center"/>
    </xf>
    <xf numFmtId="0" fontId="78" fillId="6" borderId="0" applyNumberFormat="0" applyBorder="0" applyAlignment="0" applyProtection="0">
      <alignment vertical="center"/>
    </xf>
    <xf numFmtId="183" fontId="59" fillId="0" borderId="19" applyFill="0" applyProtection="0">
      <alignment horizontal="right" vertical="center"/>
    </xf>
    <xf numFmtId="0" fontId="78" fillId="6" borderId="0" applyNumberFormat="0" applyBorder="0" applyAlignment="0" applyProtection="0">
      <alignment vertical="center"/>
    </xf>
    <xf numFmtId="0" fontId="78" fillId="32" borderId="0" applyNumberFormat="0" applyBorder="0" applyAlignment="0" applyProtection="0">
      <alignment vertical="center"/>
    </xf>
    <xf numFmtId="0" fontId="66" fillId="7" borderId="0" applyNumberFormat="0" applyBorder="0" applyAlignment="0" applyProtection="0">
      <alignment vertical="center"/>
    </xf>
    <xf numFmtId="0" fontId="109" fillId="59" borderId="3">
      <alignment vertical="center"/>
      <protection locked="0"/>
    </xf>
    <xf numFmtId="0" fontId="78" fillId="32" borderId="0" applyNumberFormat="0" applyBorder="0" applyAlignment="0" applyProtection="0">
      <alignment vertical="center"/>
    </xf>
    <xf numFmtId="0" fontId="78" fillId="32" borderId="0" applyNumberFormat="0" applyBorder="0" applyAlignment="0" applyProtection="0">
      <alignment vertical="center"/>
    </xf>
    <xf numFmtId="0" fontId="78" fillId="32" borderId="0" applyNumberFormat="0" applyBorder="0" applyAlignment="0" applyProtection="0">
      <alignment vertical="center"/>
    </xf>
    <xf numFmtId="0" fontId="78" fillId="32" borderId="0" applyNumberFormat="0" applyBorder="0" applyAlignment="0" applyProtection="0">
      <alignment vertical="center"/>
    </xf>
    <xf numFmtId="0" fontId="78" fillId="32" borderId="0" applyNumberFormat="0" applyBorder="0" applyAlignment="0" applyProtection="0">
      <alignment vertical="center"/>
    </xf>
    <xf numFmtId="9" fontId="8" fillId="0" borderId="0" applyFont="0" applyFill="0" applyBorder="0" applyAlignment="0" applyProtection="0">
      <alignment vertical="center"/>
    </xf>
    <xf numFmtId="0" fontId="78" fillId="32" borderId="0" applyNumberFormat="0" applyBorder="0" applyAlignment="0" applyProtection="0">
      <alignment vertical="center"/>
    </xf>
    <xf numFmtId="0" fontId="110" fillId="0" borderId="0">
      <alignment vertical="center"/>
    </xf>
    <xf numFmtId="9" fontId="8" fillId="0" borderId="0" applyFont="0" applyFill="0" applyBorder="0" applyAlignment="0" applyProtection="0">
      <alignment vertical="center"/>
    </xf>
    <xf numFmtId="15" fontId="107" fillId="0" borderId="0">
      <alignment vertical="center"/>
    </xf>
    <xf numFmtId="0" fontId="8" fillId="0" borderId="0">
      <alignment vertical="center"/>
    </xf>
    <xf numFmtId="0" fontId="78" fillId="32" borderId="0" applyNumberFormat="0" applyBorder="0" applyAlignment="0" applyProtection="0">
      <alignment vertical="center"/>
    </xf>
    <xf numFmtId="0" fontId="78" fillId="32" borderId="0" applyNumberFormat="0" applyBorder="0" applyAlignment="0" applyProtection="0">
      <alignment vertical="center"/>
    </xf>
    <xf numFmtId="0" fontId="78" fillId="32" borderId="0" applyNumberFormat="0" applyBorder="0" applyAlignment="0" applyProtection="0">
      <alignment vertical="center"/>
    </xf>
    <xf numFmtId="0" fontId="78" fillId="32" borderId="0" applyNumberFormat="0" applyBorder="0" applyAlignment="0" applyProtection="0">
      <alignment vertical="center"/>
    </xf>
    <xf numFmtId="0" fontId="78" fillId="6" borderId="0" applyNumberFormat="0" applyBorder="0" applyAlignment="0" applyProtection="0">
      <alignment vertical="center"/>
    </xf>
    <xf numFmtId="0" fontId="8" fillId="0" borderId="0" applyFont="0" applyFill="0" applyBorder="0" applyAlignment="0" applyProtection="0">
      <alignment vertical="center"/>
    </xf>
    <xf numFmtId="0" fontId="78" fillId="22" borderId="0" applyNumberFormat="0" applyBorder="0" applyAlignment="0" applyProtection="0">
      <alignment vertical="center"/>
    </xf>
    <xf numFmtId="0" fontId="28" fillId="4" borderId="0" applyNumberFormat="0" applyBorder="0" applyAlignment="0" applyProtection="0">
      <alignment vertical="center"/>
    </xf>
    <xf numFmtId="0" fontId="92" fillId="0" borderId="23" applyNumberFormat="0" applyFill="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78" fillId="22" borderId="0" applyNumberFormat="0" applyBorder="0" applyAlignment="0" applyProtection="0">
      <alignment vertical="center"/>
    </xf>
    <xf numFmtId="0" fontId="28" fillId="4" borderId="0" applyNumberFormat="0" applyBorder="0" applyAlignment="0" applyProtection="0">
      <alignment vertical="center"/>
    </xf>
    <xf numFmtId="0" fontId="92" fillId="0" borderId="23" applyNumberFormat="0" applyFill="0" applyAlignment="0" applyProtection="0">
      <alignment vertical="center"/>
    </xf>
    <xf numFmtId="0" fontId="84" fillId="0" borderId="21" applyNumberFormat="0" applyFill="0" applyAlignment="0" applyProtection="0">
      <alignment vertical="center"/>
    </xf>
    <xf numFmtId="0" fontId="78" fillId="22" borderId="0" applyNumberFormat="0" applyBorder="0" applyAlignment="0" applyProtection="0">
      <alignment vertical="center"/>
    </xf>
    <xf numFmtId="0" fontId="67" fillId="8" borderId="0" applyNumberFormat="0" applyBorder="0" applyAlignment="0" applyProtection="0">
      <alignment vertical="center"/>
    </xf>
    <xf numFmtId="0" fontId="28" fillId="4" borderId="0" applyNumberFormat="0" applyBorder="0" applyAlignment="0" applyProtection="0">
      <alignment vertical="center"/>
    </xf>
    <xf numFmtId="0" fontId="92" fillId="0" borderId="23" applyNumberFormat="0" applyFill="0" applyAlignment="0" applyProtection="0">
      <alignment vertical="center"/>
    </xf>
    <xf numFmtId="0" fontId="28" fillId="4" borderId="0" applyNumberFormat="0" applyBorder="0" applyAlignment="0" applyProtection="0">
      <alignment vertical="center"/>
    </xf>
    <xf numFmtId="0" fontId="86" fillId="23" borderId="0" applyNumberFormat="0" applyBorder="0" applyAlignment="0" applyProtection="0">
      <alignment vertical="center"/>
    </xf>
    <xf numFmtId="192" fontId="8" fillId="0" borderId="0" applyFont="0" applyFill="0" applyBorder="0" applyAlignment="0" applyProtection="0">
      <alignment vertical="center"/>
    </xf>
    <xf numFmtId="0" fontId="78" fillId="17"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28" fillId="24" borderId="0" applyNumberFormat="0" applyBorder="0" applyAlignment="0" applyProtection="0">
      <alignment vertical="center"/>
    </xf>
    <xf numFmtId="0" fontId="78" fillId="13" borderId="0" applyNumberFormat="0" applyBorder="0" applyAlignment="0" applyProtection="0">
      <alignment vertical="center"/>
    </xf>
    <xf numFmtId="193" fontId="8"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28" fillId="24" borderId="0" applyNumberFormat="0" applyBorder="0" applyAlignment="0" applyProtection="0">
      <alignment vertical="center"/>
    </xf>
    <xf numFmtId="0" fontId="78" fillId="17" borderId="0" applyNumberFormat="0" applyBorder="0" applyAlignment="0" applyProtection="0">
      <alignment vertical="center"/>
    </xf>
    <xf numFmtId="0" fontId="78" fillId="13" borderId="0" applyNumberFormat="0" applyBorder="0" applyAlignment="0" applyProtection="0">
      <alignment vertical="center"/>
    </xf>
    <xf numFmtId="0" fontId="85" fillId="23" borderId="0" applyNumberFormat="0" applyBorder="0" applyAlignment="0" applyProtection="0">
      <alignment vertical="center"/>
    </xf>
    <xf numFmtId="0" fontId="78" fillId="13" borderId="0" applyNumberFormat="0" applyBorder="0" applyAlignment="0" applyProtection="0">
      <alignment vertical="center"/>
    </xf>
    <xf numFmtId="0" fontId="59" fillId="0" borderId="4" applyNumberFormat="0" applyFill="0" applyProtection="0">
      <alignment horizontal="right" vertical="center"/>
    </xf>
    <xf numFmtId="0" fontId="78" fillId="13" borderId="0" applyNumberFormat="0" applyBorder="0" applyAlignment="0" applyProtection="0">
      <alignment vertical="center"/>
    </xf>
    <xf numFmtId="0" fontId="78" fillId="13" borderId="0" applyNumberFormat="0" applyBorder="0" applyAlignment="0" applyProtection="0">
      <alignment vertical="center"/>
    </xf>
    <xf numFmtId="0" fontId="8" fillId="0" borderId="0">
      <alignment vertical="center"/>
    </xf>
    <xf numFmtId="0" fontId="78" fillId="6" borderId="0" applyNumberFormat="0" applyBorder="0" applyAlignment="0" applyProtection="0">
      <alignment vertical="center"/>
    </xf>
    <xf numFmtId="191" fontId="111" fillId="0" borderId="0">
      <alignment vertical="center"/>
    </xf>
    <xf numFmtId="0" fontId="78" fillId="6" borderId="0" applyNumberFormat="0" applyBorder="0" applyAlignment="0" applyProtection="0">
      <alignment vertical="center"/>
    </xf>
    <xf numFmtId="0" fontId="78" fillId="6" borderId="0" applyNumberFormat="0" applyBorder="0" applyAlignment="0" applyProtection="0">
      <alignment vertical="center"/>
    </xf>
    <xf numFmtId="0" fontId="78" fillId="6" borderId="0" applyNumberFormat="0" applyBorder="0" applyAlignment="0" applyProtection="0">
      <alignment vertical="center"/>
    </xf>
    <xf numFmtId="0" fontId="76" fillId="0" borderId="0" applyNumberFormat="0" applyFill="0" applyBorder="0" applyAlignment="0" applyProtection="0">
      <alignment vertical="center"/>
    </xf>
    <xf numFmtId="0" fontId="78" fillId="6" borderId="0" applyNumberFormat="0" applyBorder="0" applyAlignment="0" applyProtection="0">
      <alignment vertical="center"/>
    </xf>
    <xf numFmtId="0" fontId="76" fillId="0" borderId="0" applyNumberFormat="0" applyFill="0" applyBorder="0" applyAlignment="0" applyProtection="0">
      <alignment vertical="center"/>
    </xf>
    <xf numFmtId="0" fontId="78" fillId="6" borderId="0" applyNumberFormat="0" applyBorder="0" applyAlignment="0" applyProtection="0">
      <alignment vertical="center"/>
    </xf>
    <xf numFmtId="0" fontId="76" fillId="0" borderId="0" applyNumberFormat="0" applyFill="0" applyBorder="0" applyAlignment="0" applyProtection="0">
      <alignment vertical="center"/>
    </xf>
    <xf numFmtId="0" fontId="78" fillId="6" borderId="0" applyNumberFormat="0" applyBorder="0" applyAlignment="0" applyProtection="0">
      <alignment vertical="center"/>
    </xf>
    <xf numFmtId="180" fontId="8" fillId="0" borderId="0" applyFont="0" applyFill="0" applyBorder="0" applyAlignment="0" applyProtection="0">
      <alignment vertical="center"/>
    </xf>
    <xf numFmtId="0" fontId="76" fillId="0" borderId="0" applyNumberFormat="0" applyFill="0" applyBorder="0" applyAlignment="0" applyProtection="0">
      <alignment vertical="center"/>
    </xf>
    <xf numFmtId="0" fontId="8" fillId="0" borderId="0">
      <alignment vertical="center"/>
    </xf>
    <xf numFmtId="0" fontId="78" fillId="6" borderId="0" applyNumberFormat="0" applyBorder="0" applyAlignment="0" applyProtection="0">
      <alignment vertical="center"/>
    </xf>
    <xf numFmtId="0" fontId="78" fillId="6" borderId="0" applyNumberFormat="0" applyBorder="0" applyAlignment="0" applyProtection="0">
      <alignment vertical="center"/>
    </xf>
    <xf numFmtId="0" fontId="76" fillId="0" borderId="0" applyNumberFormat="0" applyFill="0" applyBorder="0" applyAlignment="0" applyProtection="0">
      <alignment vertical="center"/>
    </xf>
    <xf numFmtId="0" fontId="67" fillId="19" borderId="0" applyNumberFormat="0" applyBorder="0" applyAlignment="0" applyProtection="0">
      <alignment vertical="center"/>
    </xf>
    <xf numFmtId="0" fontId="78" fillId="6" borderId="0" applyNumberFormat="0" applyBorder="0" applyAlignment="0" applyProtection="0">
      <alignment vertical="center"/>
    </xf>
    <xf numFmtId="0" fontId="76" fillId="0" borderId="0" applyNumberFormat="0" applyFill="0" applyBorder="0" applyAlignment="0" applyProtection="0">
      <alignment vertical="center"/>
    </xf>
    <xf numFmtId="0" fontId="67" fillId="19" borderId="0" applyNumberFormat="0" applyBorder="0" applyAlignment="0" applyProtection="0">
      <alignment vertical="center"/>
    </xf>
    <xf numFmtId="9" fontId="8" fillId="0" borderId="0" applyFont="0" applyFill="0" applyBorder="0" applyAlignment="0" applyProtection="0">
      <alignment vertical="center"/>
    </xf>
    <xf numFmtId="0" fontId="78" fillId="6" borderId="0" applyNumberFormat="0" applyBorder="0" applyAlignment="0" applyProtection="0">
      <alignment vertical="center"/>
    </xf>
    <xf numFmtId="0" fontId="76" fillId="0" borderId="0" applyNumberFormat="0" applyFill="0" applyBorder="0" applyAlignment="0" applyProtection="0">
      <alignment vertical="center"/>
    </xf>
    <xf numFmtId="0" fontId="67" fillId="19" borderId="0" applyNumberFormat="0" applyBorder="0" applyAlignment="0" applyProtection="0">
      <alignment vertical="center"/>
    </xf>
    <xf numFmtId="0" fontId="8" fillId="0" borderId="0">
      <alignment vertical="center"/>
    </xf>
    <xf numFmtId="0" fontId="78" fillId="17" borderId="0" applyNumberFormat="0" applyBorder="0" applyAlignment="0" applyProtection="0">
      <alignment vertical="center"/>
    </xf>
    <xf numFmtId="9" fontId="8" fillId="0" borderId="0" applyFont="0" applyFill="0" applyBorder="0" applyAlignment="0" applyProtection="0">
      <alignment vertical="center"/>
    </xf>
    <xf numFmtId="0" fontId="28" fillId="26" borderId="0" applyNumberFormat="0" applyBorder="0" applyAlignment="0" applyProtection="0">
      <alignment vertical="center"/>
    </xf>
    <xf numFmtId="0" fontId="67" fillId="19" borderId="0" applyNumberFormat="0" applyBorder="0" applyAlignment="0" applyProtection="0">
      <alignment vertical="center"/>
    </xf>
    <xf numFmtId="9" fontId="8" fillId="0" borderId="0" applyFont="0" applyFill="0" applyBorder="0" applyAlignment="0" applyProtection="0">
      <alignment vertical="center"/>
    </xf>
    <xf numFmtId="0" fontId="28" fillId="26" borderId="0" applyNumberFormat="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28" fillId="26" borderId="0" applyNumberFormat="0" applyBorder="0" applyAlignment="0" applyProtection="0">
      <alignment vertical="center"/>
    </xf>
    <xf numFmtId="0" fontId="114" fillId="61" borderId="0" applyNumberFormat="0" applyBorder="0" applyAlignment="0" applyProtection="0">
      <alignment vertical="center"/>
    </xf>
    <xf numFmtId="9" fontId="8" fillId="0" borderId="0" applyFont="0" applyFill="0" applyBorder="0" applyAlignment="0" applyProtection="0">
      <alignment vertical="center"/>
    </xf>
    <xf numFmtId="0" fontId="28" fillId="26" borderId="0" applyNumberFormat="0" applyBorder="0" applyAlignment="0" applyProtection="0">
      <alignment vertical="center"/>
    </xf>
    <xf numFmtId="9" fontId="8" fillId="0" borderId="0" applyFont="0" applyFill="0" applyBorder="0" applyAlignment="0" applyProtection="0">
      <alignment vertical="center"/>
    </xf>
    <xf numFmtId="0" fontId="77" fillId="16" borderId="17" applyNumberFormat="0" applyAlignment="0" applyProtection="0">
      <alignment vertical="center"/>
    </xf>
    <xf numFmtId="0" fontId="28" fillId="13" borderId="0" applyNumberFormat="0" applyBorder="0" applyAlignment="0" applyProtection="0">
      <alignment vertical="center"/>
    </xf>
    <xf numFmtId="9" fontId="8" fillId="0" borderId="0" applyFont="0" applyFill="0" applyBorder="0" applyAlignment="0" applyProtection="0">
      <alignment vertical="center"/>
    </xf>
    <xf numFmtId="0" fontId="28" fillId="16" borderId="0" applyNumberFormat="0" applyBorder="0" applyAlignment="0" applyProtection="0">
      <alignment vertical="center"/>
    </xf>
    <xf numFmtId="0" fontId="77" fillId="16" borderId="17" applyNumberFormat="0" applyAlignment="0" applyProtection="0">
      <alignment vertical="center"/>
    </xf>
    <xf numFmtId="0" fontId="28" fillId="13" borderId="0" applyNumberFormat="0" applyBorder="0" applyAlignment="0" applyProtection="0">
      <alignment vertical="center"/>
    </xf>
    <xf numFmtId="0" fontId="8" fillId="0" borderId="0">
      <alignment vertical="center"/>
    </xf>
    <xf numFmtId="0" fontId="59" fillId="0" borderId="4" applyNumberFormat="0" applyFill="0" applyProtection="0">
      <alignment horizontal="left" vertical="center"/>
    </xf>
    <xf numFmtId="0" fontId="28" fillId="16" borderId="0" applyNumberFormat="0" applyBorder="0" applyAlignment="0" applyProtection="0">
      <alignment vertical="center"/>
    </xf>
    <xf numFmtId="0" fontId="77" fillId="16" borderId="17" applyNumberFormat="0" applyAlignment="0" applyProtection="0">
      <alignment vertical="center"/>
    </xf>
    <xf numFmtId="0" fontId="28" fillId="13" borderId="0" applyNumberFormat="0" applyBorder="0" applyAlignment="0" applyProtection="0">
      <alignment vertical="center"/>
    </xf>
    <xf numFmtId="0" fontId="8" fillId="0" borderId="0">
      <alignment vertical="center"/>
    </xf>
    <xf numFmtId="0" fontId="77" fillId="16" borderId="17" applyNumberFormat="0" applyAlignment="0" applyProtection="0">
      <alignment vertical="center"/>
    </xf>
    <xf numFmtId="0" fontId="28" fillId="13" borderId="0" applyNumberFormat="0" applyBorder="0" applyAlignment="0" applyProtection="0">
      <alignment vertical="center"/>
    </xf>
    <xf numFmtId="0" fontId="8" fillId="0" borderId="0">
      <alignment vertical="center"/>
    </xf>
    <xf numFmtId="0" fontId="78" fillId="13" borderId="0" applyNumberFormat="0" applyBorder="0" applyAlignment="0" applyProtection="0">
      <alignment vertical="center"/>
    </xf>
    <xf numFmtId="0" fontId="78" fillId="13" borderId="0" applyNumberFormat="0" applyBorder="0" applyAlignment="0" applyProtection="0">
      <alignment vertical="center"/>
    </xf>
    <xf numFmtId="0" fontId="70" fillId="0" borderId="0" applyNumberFormat="0" applyFill="0" applyBorder="0" applyAlignment="0" applyProtection="0">
      <alignment vertical="center"/>
    </xf>
    <xf numFmtId="0" fontId="78" fillId="13" borderId="0" applyNumberFormat="0" applyBorder="0" applyAlignment="0" applyProtection="0">
      <alignment vertical="center"/>
    </xf>
    <xf numFmtId="0" fontId="8" fillId="60" borderId="0" applyNumberFormat="0" applyFont="0" applyBorder="0" applyAlignment="0" applyProtection="0">
      <alignment vertical="center"/>
    </xf>
    <xf numFmtId="0" fontId="78" fillId="21" borderId="0" applyNumberFormat="0" applyBorder="0" applyAlignment="0" applyProtection="0">
      <alignment vertical="center"/>
    </xf>
    <xf numFmtId="0" fontId="78" fillId="17" borderId="0" applyNumberFormat="0" applyBorder="0" applyAlignment="0" applyProtection="0">
      <alignment vertical="center"/>
    </xf>
    <xf numFmtId="0" fontId="111" fillId="0" borderId="0">
      <alignment vertical="center"/>
    </xf>
    <xf numFmtId="0" fontId="78" fillId="17" borderId="0" applyNumberFormat="0" applyBorder="0" applyAlignment="0" applyProtection="0">
      <alignment vertical="center"/>
    </xf>
    <xf numFmtId="0" fontId="78" fillId="17" borderId="0" applyNumberFormat="0" applyBorder="0" applyAlignment="0" applyProtection="0">
      <alignment vertical="center"/>
    </xf>
    <xf numFmtId="0" fontId="81" fillId="0" borderId="19" applyNumberFormat="0" applyFill="0" applyProtection="0">
      <alignment horizontal="left" vertical="center"/>
    </xf>
    <xf numFmtId="0" fontId="78" fillId="17" borderId="0" applyNumberFormat="0" applyBorder="0" applyAlignment="0" applyProtection="0">
      <alignment vertical="center"/>
    </xf>
    <xf numFmtId="0" fontId="82" fillId="0" borderId="20">
      <alignment horizontal="center" vertical="center"/>
    </xf>
    <xf numFmtId="0" fontId="113" fillId="0" borderId="32" applyNumberFormat="0" applyFill="0" applyAlignment="0" applyProtection="0">
      <alignment vertical="center"/>
    </xf>
    <xf numFmtId="0" fontId="8" fillId="0" borderId="0">
      <alignment vertical="center"/>
    </xf>
    <xf numFmtId="0" fontId="78" fillId="17" borderId="0" applyNumberFormat="0" applyBorder="0" applyAlignment="0" applyProtection="0">
      <alignment vertical="center"/>
    </xf>
    <xf numFmtId="9" fontId="8" fillId="0" borderId="0" applyFont="0" applyFill="0" applyBorder="0" applyAlignment="0" applyProtection="0">
      <alignment vertical="center"/>
    </xf>
    <xf numFmtId="0" fontId="92" fillId="0" borderId="23" applyNumberFormat="0" applyFill="0" applyAlignment="0" applyProtection="0">
      <alignment vertical="center"/>
    </xf>
    <xf numFmtId="0" fontId="78" fillId="17" borderId="0" applyNumberFormat="0" applyBorder="0" applyAlignment="0" applyProtection="0">
      <alignment vertical="center"/>
    </xf>
    <xf numFmtId="0" fontId="92" fillId="0" borderId="23" applyNumberFormat="0" applyFill="0" applyAlignment="0" applyProtection="0">
      <alignment vertical="center"/>
    </xf>
    <xf numFmtId="0" fontId="78" fillId="17" borderId="0" applyNumberFormat="0" applyBorder="0" applyAlignment="0" applyProtection="0">
      <alignment vertical="center"/>
    </xf>
    <xf numFmtId="0" fontId="78" fillId="22" borderId="0" applyNumberFormat="0" applyBorder="0" applyAlignment="0" applyProtection="0">
      <alignment vertical="center"/>
    </xf>
    <xf numFmtId="0" fontId="28" fillId="23" borderId="0" applyNumberFormat="0" applyBorder="0" applyAlignment="0" applyProtection="0">
      <alignment vertical="center"/>
    </xf>
    <xf numFmtId="0" fontId="8" fillId="0" borderId="0">
      <alignment vertical="center"/>
    </xf>
    <xf numFmtId="0" fontId="28" fillId="23" borderId="0" applyNumberFormat="0" applyBorder="0" applyAlignment="0" applyProtection="0">
      <alignment vertical="center"/>
    </xf>
    <xf numFmtId="0" fontId="88" fillId="4" borderId="1" applyNumberFormat="0" applyBorder="0" applyAlignment="0" applyProtection="0">
      <alignment vertical="center"/>
    </xf>
    <xf numFmtId="0" fontId="28" fillId="23" borderId="0" applyNumberFormat="0" applyBorder="0" applyAlignment="0" applyProtection="0">
      <alignment vertical="center"/>
    </xf>
    <xf numFmtId="0" fontId="28" fillId="26" borderId="0" applyNumberFormat="0" applyBorder="0" applyAlignment="0" applyProtection="0">
      <alignment vertical="center"/>
    </xf>
    <xf numFmtId="0" fontId="62" fillId="0" borderId="10" applyNumberFormat="0" applyFill="0" applyAlignment="0" applyProtection="0">
      <alignment vertical="center"/>
    </xf>
    <xf numFmtId="0" fontId="78" fillId="11" borderId="0" applyNumberFormat="0" applyBorder="0" applyAlignment="0" applyProtection="0">
      <alignment vertical="center"/>
    </xf>
    <xf numFmtId="0" fontId="85" fillId="24" borderId="0" applyNumberFormat="0" applyBorder="0" applyAlignment="0" applyProtection="0">
      <alignment vertical="center"/>
    </xf>
    <xf numFmtId="0" fontId="8" fillId="0" borderId="0">
      <alignment vertical="center"/>
    </xf>
    <xf numFmtId="0" fontId="78" fillId="11" borderId="0" applyNumberFormat="0" applyBorder="0" applyAlignment="0" applyProtection="0">
      <alignment vertical="center"/>
    </xf>
    <xf numFmtId="0" fontId="85" fillId="24" borderId="0" applyNumberFormat="0" applyBorder="0" applyAlignment="0" applyProtection="0">
      <alignment vertical="center"/>
    </xf>
    <xf numFmtId="0" fontId="8" fillId="0" borderId="0">
      <alignment vertical="center"/>
    </xf>
    <xf numFmtId="0" fontId="112" fillId="16" borderId="31">
      <alignment horizontal="left" vertical="center"/>
      <protection locked="0" hidden="1"/>
    </xf>
    <xf numFmtId="0" fontId="78" fillId="22" borderId="0" applyNumberFormat="0" applyBorder="0" applyAlignment="0" applyProtection="0">
      <alignment vertical="center"/>
    </xf>
    <xf numFmtId="0" fontId="62" fillId="0" borderId="10" applyNumberFormat="0" applyFill="0" applyAlignment="0" applyProtection="0">
      <alignment vertical="center"/>
    </xf>
    <xf numFmtId="0" fontId="112" fillId="16" borderId="31">
      <alignment horizontal="left" vertical="center"/>
      <protection locked="0" hidden="1"/>
    </xf>
    <xf numFmtId="0" fontId="78" fillId="22" borderId="0" applyNumberFormat="0" applyBorder="0" applyAlignment="0" applyProtection="0">
      <alignment vertical="center"/>
    </xf>
    <xf numFmtId="0" fontId="60" fillId="0" borderId="29" applyNumberFormat="0" applyFill="0" applyAlignment="0" applyProtection="0">
      <alignment vertical="center"/>
    </xf>
    <xf numFmtId="179" fontId="8" fillId="0" borderId="0" applyFont="0" applyFill="0" applyBorder="0" applyAlignment="0" applyProtection="0">
      <alignment vertical="center"/>
    </xf>
    <xf numFmtId="0" fontId="78" fillId="22" borderId="0" applyNumberFormat="0" applyBorder="0" applyAlignment="0" applyProtection="0">
      <alignment vertical="center"/>
    </xf>
    <xf numFmtId="0" fontId="84" fillId="0" borderId="33" applyNumberFormat="0" applyFill="0" applyAlignment="0" applyProtection="0">
      <alignment vertical="center"/>
    </xf>
    <xf numFmtId="0" fontId="78" fillId="22" borderId="0" applyNumberFormat="0" applyBorder="0" applyAlignment="0" applyProtection="0">
      <alignment vertical="center"/>
    </xf>
    <xf numFmtId="0" fontId="67" fillId="8" borderId="0" applyNumberFormat="0" applyBorder="0" applyAlignment="0" applyProtection="0">
      <alignment vertical="center"/>
    </xf>
    <xf numFmtId="0" fontId="84" fillId="0" borderId="33" applyNumberFormat="0" applyFill="0" applyAlignment="0" applyProtection="0">
      <alignment vertical="center"/>
    </xf>
    <xf numFmtId="0" fontId="78" fillId="22" borderId="0" applyNumberFormat="0" applyBorder="0" applyAlignment="0" applyProtection="0">
      <alignment vertical="center"/>
    </xf>
    <xf numFmtId="0" fontId="67" fillId="8" borderId="0" applyNumberFormat="0" applyBorder="0" applyAlignment="0" applyProtection="0">
      <alignment vertical="center"/>
    </xf>
    <xf numFmtId="0" fontId="92" fillId="0" borderId="23" applyNumberFormat="0" applyFill="0" applyAlignment="0" applyProtection="0">
      <alignment vertical="center"/>
    </xf>
    <xf numFmtId="0" fontId="84" fillId="0" borderId="21" applyNumberFormat="0" applyFill="0" applyAlignment="0" applyProtection="0">
      <alignment vertical="center"/>
    </xf>
    <xf numFmtId="0" fontId="78" fillId="22" borderId="0" applyNumberFormat="0" applyBorder="0" applyAlignment="0" applyProtection="0">
      <alignment vertical="center"/>
    </xf>
    <xf numFmtId="0" fontId="92" fillId="0" borderId="23" applyNumberFormat="0" applyFill="0" applyAlignment="0" applyProtection="0">
      <alignment vertical="center"/>
    </xf>
    <xf numFmtId="9" fontId="8" fillId="0" borderId="0" applyFont="0" applyFill="0" applyBorder="0" applyAlignment="0" applyProtection="0">
      <alignment vertical="center"/>
    </xf>
    <xf numFmtId="0" fontId="84" fillId="0" borderId="21" applyNumberFormat="0" applyFill="0" applyAlignment="0" applyProtection="0">
      <alignment vertical="center"/>
    </xf>
    <xf numFmtId="0" fontId="78" fillId="22" borderId="0" applyNumberFormat="0" applyBorder="0" applyAlignment="0" applyProtection="0">
      <alignment vertical="center"/>
    </xf>
    <xf numFmtId="0" fontId="28" fillId="4" borderId="0" applyNumberFormat="0" applyBorder="0" applyAlignment="0" applyProtection="0">
      <alignment vertical="center"/>
    </xf>
    <xf numFmtId="0" fontId="28" fillId="16" borderId="0" applyNumberFormat="0" applyBorder="0" applyAlignment="0" applyProtection="0">
      <alignment vertical="center"/>
    </xf>
    <xf numFmtId="0" fontId="60" fillId="0" borderId="29" applyNumberFormat="0" applyFill="0" applyAlignment="0" applyProtection="0">
      <alignment vertical="center"/>
    </xf>
    <xf numFmtId="0" fontId="82" fillId="0" borderId="0" applyNumberFormat="0" applyFill="0" applyBorder="0" applyAlignment="0" applyProtection="0">
      <alignment vertical="center"/>
    </xf>
    <xf numFmtId="0" fontId="8" fillId="0" borderId="0">
      <alignment vertical="center"/>
    </xf>
    <xf numFmtId="0" fontId="8" fillId="0" borderId="0">
      <alignment vertical="center"/>
    </xf>
    <xf numFmtId="0" fontId="28" fillId="16" borderId="0" applyNumberFormat="0" applyBorder="0" applyAlignment="0" applyProtection="0">
      <alignment vertical="center"/>
    </xf>
    <xf numFmtId="0" fontId="78" fillId="16" borderId="0" applyNumberFormat="0" applyBorder="0" applyAlignment="0" applyProtection="0">
      <alignment vertical="center"/>
    </xf>
    <xf numFmtId="0" fontId="78" fillId="16" borderId="0" applyNumberFormat="0" applyBorder="0" applyAlignment="0" applyProtection="0">
      <alignment vertical="center"/>
    </xf>
    <xf numFmtId="0" fontId="92" fillId="0" borderId="23" applyNumberFormat="0" applyFill="0" applyAlignment="0" applyProtection="0">
      <alignment vertical="center"/>
    </xf>
    <xf numFmtId="0" fontId="78" fillId="21" borderId="0" applyNumberFormat="0" applyBorder="0" applyAlignment="0" applyProtection="0">
      <alignment vertical="center"/>
    </xf>
    <xf numFmtId="9" fontId="8" fillId="0" borderId="0" applyFont="0" applyFill="0" applyBorder="0" applyAlignment="0" applyProtection="0">
      <alignment vertical="center"/>
    </xf>
    <xf numFmtId="186" fontId="8" fillId="0" borderId="0" applyFont="0" applyFill="0" applyBorder="0" applyAlignment="0" applyProtection="0">
      <alignment vertical="center"/>
    </xf>
    <xf numFmtId="0" fontId="108" fillId="0" borderId="0" applyNumberFormat="0" applyFill="0" applyBorder="0" applyAlignment="0" applyProtection="0">
      <alignment vertical="center"/>
    </xf>
    <xf numFmtId="0" fontId="60" fillId="0" borderId="29" applyNumberFormat="0" applyFill="0" applyAlignment="0" applyProtection="0">
      <alignment vertical="center"/>
    </xf>
    <xf numFmtId="176" fontId="8" fillId="0" borderId="0" applyFont="0" applyFill="0" applyBorder="0" applyAlignment="0" applyProtection="0">
      <alignment vertical="center"/>
    </xf>
    <xf numFmtId="0" fontId="62" fillId="0" borderId="10" applyNumberFormat="0" applyFill="0" applyAlignment="0" applyProtection="0">
      <alignment vertical="center"/>
    </xf>
    <xf numFmtId="0" fontId="85" fillId="24" borderId="0" applyNumberFormat="0" applyBorder="0" applyAlignment="0" applyProtection="0">
      <alignment vertical="center"/>
    </xf>
    <xf numFmtId="0" fontId="8" fillId="0" borderId="0">
      <alignment vertical="center"/>
    </xf>
    <xf numFmtId="187" fontId="111" fillId="0" borderId="0">
      <alignment vertical="center"/>
    </xf>
    <xf numFmtId="15" fontId="107" fillId="0" borderId="0">
      <alignment vertical="center"/>
    </xf>
    <xf numFmtId="0" fontId="110" fillId="0" borderId="0">
      <alignment vertical="center"/>
    </xf>
    <xf numFmtId="15" fontId="107" fillId="0" borderId="0">
      <alignment vertical="center"/>
    </xf>
    <xf numFmtId="185" fontId="111" fillId="0" borderId="0">
      <alignment vertical="center"/>
    </xf>
    <xf numFmtId="0" fontId="105" fillId="8" borderId="0" applyNumberFormat="0" applyBorder="0" applyAlignment="0" applyProtection="0">
      <alignment vertical="center"/>
    </xf>
    <xf numFmtId="0" fontId="115" fillId="0" borderId="34" applyNumberFormat="0" applyFill="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88" fillId="13" borderId="0" applyNumberFormat="0" applyBorder="0" applyAlignment="0" applyProtection="0">
      <alignment vertical="center"/>
    </xf>
    <xf numFmtId="0" fontId="8" fillId="0" borderId="0">
      <alignment vertical="center"/>
    </xf>
    <xf numFmtId="0" fontId="66" fillId="17" borderId="0" applyNumberFormat="0" applyBorder="0" applyAlignment="0" applyProtection="0">
      <alignment vertical="center"/>
    </xf>
    <xf numFmtId="0" fontId="106" fillId="0" borderId="30" applyNumberFormat="0" applyAlignment="0" applyProtection="0">
      <alignment horizontal="left" vertical="center"/>
    </xf>
    <xf numFmtId="0" fontId="106" fillId="0" borderId="28">
      <alignment horizontal="left" vertical="center"/>
    </xf>
    <xf numFmtId="0" fontId="106" fillId="0" borderId="28">
      <alignment horizontal="left" vertical="center"/>
    </xf>
    <xf numFmtId="43" fontId="0" fillId="0" borderId="0" applyFont="0" applyFill="0" applyBorder="0" applyAlignment="0" applyProtection="0">
      <alignment vertical="center"/>
    </xf>
    <xf numFmtId="0" fontId="88" fillId="4" borderId="1" applyNumberFormat="0" applyBorder="0" applyAlignment="0" applyProtection="0">
      <alignment vertical="center"/>
    </xf>
    <xf numFmtId="43" fontId="0" fillId="0" borderId="0" applyFont="0" applyFill="0" applyBorder="0" applyAlignment="0" applyProtection="0">
      <alignment vertical="center"/>
    </xf>
    <xf numFmtId="0" fontId="88" fillId="4" borderId="1" applyNumberFormat="0" applyBorder="0" applyAlignment="0" applyProtection="0">
      <alignment vertical="center"/>
    </xf>
    <xf numFmtId="0" fontId="88" fillId="4" borderId="1" applyNumberFormat="0" applyBorder="0" applyAlignment="0" applyProtection="0">
      <alignment vertical="center"/>
    </xf>
    <xf numFmtId="0" fontId="88" fillId="4" borderId="1" applyNumberFormat="0" applyBorder="0" applyAlignment="0" applyProtection="0">
      <alignment vertical="center"/>
    </xf>
    <xf numFmtId="0" fontId="8" fillId="0" borderId="0">
      <alignment vertical="center"/>
    </xf>
    <xf numFmtId="0" fontId="88" fillId="4" borderId="1" applyNumberFormat="0" applyBorder="0" applyAlignment="0" applyProtection="0">
      <alignment vertical="center"/>
    </xf>
    <xf numFmtId="0" fontId="88" fillId="4" borderId="1" applyNumberFormat="0" applyBorder="0" applyAlignment="0" applyProtection="0">
      <alignment vertical="center"/>
    </xf>
    <xf numFmtId="190" fontId="117" fillId="62" borderId="0">
      <alignment vertical="center"/>
    </xf>
    <xf numFmtId="0" fontId="66" fillId="63" borderId="0" applyNumberFormat="0" applyBorder="0" applyAlignment="0" applyProtection="0">
      <alignment vertical="center"/>
    </xf>
    <xf numFmtId="0" fontId="8" fillId="0" borderId="0">
      <alignment vertical="center"/>
    </xf>
    <xf numFmtId="190" fontId="118" fillId="64" borderId="0">
      <alignment vertical="center"/>
    </xf>
    <xf numFmtId="38" fontId="8" fillId="0" borderId="0" applyFont="0" applyFill="0" applyBorder="0" applyAlignment="0" applyProtection="0">
      <alignment vertical="center"/>
    </xf>
    <xf numFmtId="0" fontId="70" fillId="0" borderId="0" applyNumberFormat="0" applyFill="0" applyBorder="0" applyAlignment="0" applyProtection="0">
      <alignment vertical="center"/>
    </xf>
    <xf numFmtId="0" fontId="8" fillId="0" borderId="0">
      <alignment vertical="center"/>
    </xf>
    <xf numFmtId="40" fontId="8" fillId="0" borderId="0" applyFont="0" applyFill="0" applyBorder="0" applyAlignment="0" applyProtection="0">
      <alignment vertical="center"/>
    </xf>
    <xf numFmtId="0" fontId="81" fillId="0" borderId="19" applyNumberFormat="0" applyFill="0" applyProtection="0">
      <alignment horizontal="center" vertical="center"/>
    </xf>
    <xf numFmtId="0" fontId="8" fillId="0" borderId="0">
      <alignment vertical="center"/>
    </xf>
    <xf numFmtId="43" fontId="0" fillId="0" borderId="0" applyFont="0" applyFill="0" applyBorder="0" applyAlignment="0" applyProtection="0">
      <alignment vertical="center"/>
    </xf>
    <xf numFmtId="181" fontId="8" fillId="0" borderId="0" applyFont="0" applyFill="0" applyBorder="0" applyAlignment="0" applyProtection="0">
      <alignment vertical="center"/>
    </xf>
    <xf numFmtId="178" fontId="8" fillId="0" borderId="0" applyFont="0" applyFill="0" applyBorder="0" applyAlignment="0" applyProtection="0">
      <alignment vertical="center"/>
    </xf>
    <xf numFmtId="1" fontId="59" fillId="0" borderId="19" applyFill="0" applyProtection="0">
      <alignment horizontal="center" vertical="center"/>
    </xf>
    <xf numFmtId="0" fontId="92" fillId="0" borderId="23" applyNumberFormat="0" applyFill="0" applyAlignment="0" applyProtection="0">
      <alignment vertical="center"/>
    </xf>
    <xf numFmtId="40" fontId="119" fillId="58" borderId="31">
      <alignment horizontal="centerContinuous" vertical="center"/>
    </xf>
    <xf numFmtId="1" fontId="59" fillId="0" borderId="19" applyFill="0" applyProtection="0">
      <alignment horizontal="center" vertical="center"/>
    </xf>
    <xf numFmtId="40" fontId="119" fillId="58" borderId="31">
      <alignment horizontal="centerContinuous" vertical="center"/>
    </xf>
    <xf numFmtId="9" fontId="8" fillId="0" borderId="0" applyFont="0" applyFill="0" applyBorder="0" applyAlignment="0" applyProtection="0">
      <alignment vertical="center"/>
    </xf>
    <xf numFmtId="0" fontId="82" fillId="0" borderId="20">
      <alignment horizontal="center" vertical="center"/>
    </xf>
    <xf numFmtId="37" fontId="120" fillId="0" borderId="0">
      <alignment vertical="center"/>
    </xf>
    <xf numFmtId="0" fontId="82" fillId="0" borderId="20">
      <alignment horizontal="center" vertical="center"/>
    </xf>
    <xf numFmtId="37" fontId="120" fillId="0" borderId="0">
      <alignment vertical="center"/>
    </xf>
    <xf numFmtId="0" fontId="82" fillId="0" borderId="20">
      <alignment horizontal="center" vertical="center"/>
    </xf>
    <xf numFmtId="37" fontId="120" fillId="0" borderId="0">
      <alignment vertical="center"/>
    </xf>
    <xf numFmtId="0" fontId="0" fillId="0" borderId="0">
      <alignment vertical="center"/>
    </xf>
    <xf numFmtId="9" fontId="8" fillId="0" borderId="0" applyFont="0" applyFill="0" applyBorder="0" applyAlignment="0" applyProtection="0">
      <alignment vertical="center"/>
    </xf>
    <xf numFmtId="0" fontId="82" fillId="0" borderId="20">
      <alignment horizontal="center" vertical="center"/>
    </xf>
    <xf numFmtId="37" fontId="120" fillId="0" borderId="0">
      <alignment vertical="center"/>
    </xf>
    <xf numFmtId="189" fontId="59" fillId="0" borderId="0">
      <alignment vertical="center"/>
    </xf>
    <xf numFmtId="9" fontId="8" fillId="0" borderId="0" applyFont="0" applyFill="0" applyBorder="0" applyAlignment="0" applyProtection="0">
      <alignment vertical="center"/>
    </xf>
    <xf numFmtId="0" fontId="100" fillId="0" borderId="0">
      <alignment vertical="center"/>
    </xf>
    <xf numFmtId="3" fontId="8" fillId="0" borderId="0" applyFont="0" applyFill="0" applyBorder="0" applyAlignment="0" applyProtection="0">
      <alignment vertical="center"/>
    </xf>
    <xf numFmtId="0" fontId="8" fillId="0" borderId="0">
      <alignment vertical="center"/>
    </xf>
    <xf numFmtId="0" fontId="77" fillId="16" borderId="17" applyNumberFormat="0" applyAlignment="0" applyProtection="0">
      <alignment vertical="center"/>
    </xf>
    <xf numFmtId="0" fontId="8" fillId="0" borderId="0">
      <alignment vertical="center"/>
    </xf>
    <xf numFmtId="14" fontId="87" fillId="0" borderId="0">
      <alignment horizontal="center" vertical="center" wrapText="1"/>
      <protection locked="0"/>
    </xf>
    <xf numFmtId="0" fontId="8" fillId="0" borderId="0">
      <alignment vertical="center"/>
    </xf>
    <xf numFmtId="0" fontId="109" fillId="59" borderId="3">
      <alignment vertical="center"/>
      <protection locked="0"/>
    </xf>
    <xf numFmtId="10" fontId="8" fillId="0" borderId="0" applyFont="0" applyFill="0" applyBorder="0" applyAlignment="0" applyProtection="0">
      <alignment vertical="center"/>
    </xf>
    <xf numFmtId="0" fontId="0" fillId="0" borderId="0">
      <alignment vertical="center"/>
    </xf>
    <xf numFmtId="9" fontId="8" fillId="0" borderId="0" applyFont="0" applyFill="0" applyBorder="0" applyAlignment="0" applyProtection="0">
      <alignment vertical="center"/>
    </xf>
    <xf numFmtId="0" fontId="76" fillId="0" borderId="0" applyNumberFormat="0" applyFill="0" applyBorder="0" applyAlignment="0" applyProtection="0">
      <alignment vertical="center"/>
    </xf>
    <xf numFmtId="9" fontId="8" fillId="0" borderId="0" applyFont="0" applyFill="0" applyBorder="0" applyAlignment="0" applyProtection="0">
      <alignment vertical="center"/>
    </xf>
    <xf numFmtId="0" fontId="121" fillId="0" borderId="0" applyNumberFormat="0" applyFill="0" applyBorder="0" applyAlignment="0" applyProtection="0">
      <alignment vertical="center"/>
    </xf>
    <xf numFmtId="184" fontId="8" fillId="0" borderId="0" applyFont="0" applyFill="0" applyProtection="0">
      <alignment vertical="center"/>
    </xf>
    <xf numFmtId="0" fontId="8" fillId="0" borderId="0">
      <alignment vertical="center"/>
    </xf>
    <xf numFmtId="0" fontId="66" fillId="65" borderId="0" applyNumberFormat="0" applyBorder="0" applyAlignment="0" applyProtection="0">
      <alignment vertical="center"/>
    </xf>
    <xf numFmtId="0" fontId="8" fillId="0" borderId="0" applyNumberFormat="0" applyFont="0" applyFill="0" applyBorder="0" applyAlignment="0" applyProtection="0">
      <alignment horizontal="left" vertical="center"/>
    </xf>
    <xf numFmtId="0" fontId="59" fillId="0" borderId="4" applyNumberFormat="0" applyFill="0" applyProtection="0">
      <alignment horizontal="right" vertical="center"/>
    </xf>
    <xf numFmtId="0" fontId="82" fillId="0" borderId="20">
      <alignment horizontal="center" vertical="center"/>
    </xf>
    <xf numFmtId="15" fontId="8" fillId="0" borderId="0" applyFont="0" applyFill="0" applyBorder="0" applyAlignment="0" applyProtection="0">
      <alignment vertical="center"/>
    </xf>
    <xf numFmtId="0" fontId="59" fillId="0" borderId="4" applyNumberFormat="0" applyFill="0" applyProtection="0">
      <alignment horizontal="right" vertical="center"/>
    </xf>
    <xf numFmtId="15" fontId="8" fillId="0" borderId="0" applyFont="0" applyFill="0" applyBorder="0" applyAlignment="0" applyProtection="0">
      <alignment vertical="center"/>
    </xf>
    <xf numFmtId="4" fontId="8" fillId="0" borderId="0" applyFont="0" applyFill="0" applyBorder="0" applyAlignment="0" applyProtection="0">
      <alignment vertical="center"/>
    </xf>
    <xf numFmtId="0" fontId="60" fillId="0" borderId="0" applyNumberFormat="0" applyFill="0" applyBorder="0" applyAlignment="0" applyProtection="0">
      <alignment vertical="center"/>
    </xf>
    <xf numFmtId="0" fontId="8" fillId="0" borderId="0">
      <alignment vertical="center"/>
    </xf>
    <xf numFmtId="4" fontId="8" fillId="0" borderId="0" applyFont="0" applyFill="0" applyBorder="0" applyAlignment="0" applyProtection="0">
      <alignment vertical="center"/>
    </xf>
    <xf numFmtId="0" fontId="59" fillId="0" borderId="4" applyNumberFormat="0" applyFill="0" applyProtection="0">
      <alignment horizontal="right" vertical="center"/>
    </xf>
    <xf numFmtId="0" fontId="0" fillId="0" borderId="0">
      <alignment vertical="center"/>
    </xf>
    <xf numFmtId="0" fontId="82" fillId="0" borderId="20">
      <alignment horizontal="center" vertical="center"/>
    </xf>
    <xf numFmtId="0" fontId="82" fillId="0" borderId="20">
      <alignment horizontal="center" vertical="center"/>
    </xf>
    <xf numFmtId="0" fontId="0" fillId="0" borderId="0">
      <alignment vertical="center"/>
    </xf>
    <xf numFmtId="0" fontId="82" fillId="0" borderId="20">
      <alignment horizontal="center" vertical="center"/>
    </xf>
    <xf numFmtId="0" fontId="82" fillId="0" borderId="20">
      <alignment horizontal="center" vertical="center"/>
    </xf>
    <xf numFmtId="3"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60" borderId="0" applyNumberFormat="0" applyFont="0" applyBorder="0" applyAlignment="0" applyProtection="0">
      <alignment vertical="center"/>
    </xf>
    <xf numFmtId="0" fontId="77" fillId="16" borderId="17" applyNumberFormat="0" applyAlignment="0" applyProtection="0">
      <alignment vertical="center"/>
    </xf>
    <xf numFmtId="0" fontId="8" fillId="0" borderId="0">
      <alignment vertical="center"/>
    </xf>
    <xf numFmtId="0" fontId="109" fillId="59" borderId="3">
      <alignment vertical="center"/>
      <protection locked="0"/>
    </xf>
    <xf numFmtId="0" fontId="122" fillId="0" borderId="0">
      <alignment vertical="center"/>
    </xf>
    <xf numFmtId="0" fontId="66" fillId="7" borderId="0" applyNumberFormat="0" applyBorder="0" applyAlignment="0" applyProtection="0">
      <alignment vertical="center"/>
    </xf>
    <xf numFmtId="0" fontId="109" fillId="59" borderId="3">
      <alignment vertical="center"/>
      <protection locked="0"/>
    </xf>
    <xf numFmtId="0" fontId="8" fillId="0" borderId="0">
      <alignment vertical="center"/>
    </xf>
    <xf numFmtId="0" fontId="109" fillId="59" borderId="3">
      <alignment vertical="center"/>
      <protection locked="0"/>
    </xf>
    <xf numFmtId="9" fontId="8" fillId="0" borderId="0" applyFont="0" applyFill="0" applyBorder="0" applyAlignment="0" applyProtection="0">
      <alignment vertical="center"/>
    </xf>
    <xf numFmtId="43" fontId="0"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76" fillId="0" borderId="0" applyNumberFormat="0" applyFill="0" applyBorder="0" applyAlignment="0" applyProtection="0">
      <alignment vertical="center"/>
    </xf>
    <xf numFmtId="9" fontId="8" fillId="0" borderId="0" applyFont="0" applyFill="0" applyBorder="0" applyAlignment="0" applyProtection="0">
      <alignment vertical="center"/>
    </xf>
    <xf numFmtId="182" fontId="0" fillId="0" borderId="0" applyFont="0" applyFill="0" applyBorder="0" applyAlignment="0" applyProtection="0">
      <alignment vertical="center"/>
    </xf>
    <xf numFmtId="0" fontId="116" fillId="0" borderId="0" applyNumberFormat="0" applyFill="0" applyBorder="0" applyAlignment="0" applyProtection="0">
      <alignment vertical="center"/>
    </xf>
    <xf numFmtId="9" fontId="8" fillId="0" borderId="0" applyFont="0" applyFill="0" applyBorder="0" applyAlignment="0" applyProtection="0">
      <alignment vertical="center"/>
    </xf>
    <xf numFmtId="0" fontId="70" fillId="0" borderId="0" applyNumberFormat="0" applyFill="0" applyBorder="0" applyAlignment="0" applyProtection="0">
      <alignment vertical="center"/>
    </xf>
    <xf numFmtId="0" fontId="67" fillId="19" borderId="0" applyNumberFormat="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pplyProtection="0"/>
    <xf numFmtId="9" fontId="8"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0" fillId="0" borderId="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115" fillId="0" borderId="34" applyNumberFormat="0" applyFill="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62" fillId="0" borderId="10" applyNumberFormat="0" applyFill="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59" fillId="0" borderId="4" applyNumberFormat="0" applyFill="0" applyProtection="0">
      <alignment horizontal="right" vertical="center"/>
    </xf>
    <xf numFmtId="9" fontId="8" fillId="0" borderId="0" applyFont="0" applyFill="0" applyBorder="0" applyAlignment="0" applyProtection="0">
      <alignment vertical="center"/>
    </xf>
    <xf numFmtId="0" fontId="113" fillId="0" borderId="32" applyNumberFormat="0" applyFill="0" applyAlignment="0" applyProtection="0">
      <alignment vertical="center"/>
    </xf>
    <xf numFmtId="0" fontId="8" fillId="0" borderId="0">
      <alignment vertical="center"/>
    </xf>
    <xf numFmtId="9" fontId="8" fillId="0" borderId="0" applyFont="0" applyFill="0" applyBorder="0" applyAlignment="0" applyProtection="0">
      <alignment vertical="center"/>
    </xf>
    <xf numFmtId="0" fontId="116" fillId="0" borderId="35" applyNumberFormat="0" applyFill="0" applyAlignment="0" applyProtection="0">
      <alignment vertical="center"/>
    </xf>
    <xf numFmtId="9" fontId="8" fillId="0" borderId="0" applyFont="0" applyFill="0" applyBorder="0" applyAlignment="0" applyProtection="0">
      <alignment vertical="center"/>
    </xf>
    <xf numFmtId="9" fontId="8" fillId="0" borderId="0" applyFont="0" applyFill="0" applyBorder="0" applyAlignment="0" applyProtection="0">
      <alignment vertical="center"/>
    </xf>
    <xf numFmtId="0" fontId="121" fillId="0" borderId="0" applyNumberFormat="0" applyFill="0" applyBorder="0" applyAlignment="0" applyProtection="0">
      <alignment vertical="center"/>
    </xf>
    <xf numFmtId="0" fontId="76" fillId="0" borderId="0" applyNumberFormat="0" applyFill="0" applyBorder="0" applyAlignment="0" applyProtection="0">
      <alignment vertical="center"/>
    </xf>
    <xf numFmtId="9" fontId="8" fillId="0" borderId="0" applyFont="0" applyFill="0" applyBorder="0" applyAlignment="0" applyProtection="0">
      <alignment vertical="center"/>
    </xf>
    <xf numFmtId="0" fontId="70" fillId="0" borderId="0" applyNumberFormat="0" applyFill="0" applyBorder="0" applyAlignment="0" applyProtection="0">
      <alignment vertical="center"/>
    </xf>
    <xf numFmtId="9" fontId="8" fillId="0" borderId="0" applyFont="0" applyFill="0" applyBorder="0" applyAlignment="0" applyProtection="0">
      <alignment vertical="center"/>
    </xf>
    <xf numFmtId="0" fontId="70" fillId="0" borderId="0" applyNumberFormat="0" applyFill="0" applyBorder="0" applyAlignment="0" applyProtection="0">
      <alignment vertical="center"/>
    </xf>
    <xf numFmtId="197" fontId="8" fillId="0" borderId="0" applyFont="0" applyFill="0" applyBorder="0" applyAlignment="0" applyProtection="0">
      <alignment vertical="center"/>
    </xf>
    <xf numFmtId="0" fontId="123" fillId="0" borderId="4" applyNumberFormat="0" applyFill="0" applyProtection="0">
      <alignment horizontal="center" vertical="center"/>
    </xf>
    <xf numFmtId="0" fontId="59" fillId="0" borderId="4" applyNumberFormat="0" applyFill="0" applyProtection="0">
      <alignment horizontal="right" vertical="center"/>
    </xf>
    <xf numFmtId="0" fontId="59" fillId="0" borderId="4" applyNumberFormat="0" applyFill="0" applyProtection="0">
      <alignment horizontal="right" vertical="center"/>
    </xf>
    <xf numFmtId="0" fontId="92" fillId="0" borderId="23" applyNumberFormat="0" applyFill="0" applyAlignment="0" applyProtection="0">
      <alignment vertical="center"/>
    </xf>
    <xf numFmtId="0" fontId="92" fillId="0" borderId="23" applyNumberFormat="0" applyFill="0" applyAlignment="0" applyProtection="0">
      <alignment vertical="center"/>
    </xf>
    <xf numFmtId="0" fontId="62" fillId="0" borderId="10" applyNumberFormat="0" applyFill="0" applyAlignment="0" applyProtection="0">
      <alignment vertical="center"/>
    </xf>
    <xf numFmtId="0" fontId="92" fillId="0" borderId="23" applyNumberFormat="0" applyFill="0" applyAlignment="0" applyProtection="0">
      <alignment vertical="center"/>
    </xf>
    <xf numFmtId="0" fontId="8" fillId="0" borderId="0">
      <alignment vertical="center"/>
    </xf>
    <xf numFmtId="0" fontId="62" fillId="0" borderId="10" applyNumberFormat="0" applyFill="0" applyAlignment="0" applyProtection="0">
      <alignment vertical="center"/>
    </xf>
    <xf numFmtId="0" fontId="8" fillId="0" borderId="0">
      <alignment vertical="center"/>
    </xf>
    <xf numFmtId="0" fontId="62" fillId="0" borderId="10" applyNumberFormat="0" applyFill="0" applyAlignment="0" applyProtection="0">
      <alignment vertical="center"/>
    </xf>
    <xf numFmtId="0" fontId="8" fillId="0" borderId="0">
      <alignment vertical="center"/>
    </xf>
    <xf numFmtId="0" fontId="62" fillId="0" borderId="10" applyNumberFormat="0" applyFill="0" applyAlignment="0" applyProtection="0">
      <alignment vertical="center"/>
    </xf>
    <xf numFmtId="0" fontId="62" fillId="0" borderId="10" applyNumberFormat="0" applyFill="0" applyAlignment="0" applyProtection="0">
      <alignment vertical="center"/>
    </xf>
    <xf numFmtId="0" fontId="85" fillId="24" borderId="0" applyNumberFormat="0" applyBorder="0" applyAlignment="0" applyProtection="0">
      <alignment vertical="center"/>
    </xf>
    <xf numFmtId="0" fontId="60" fillId="0" borderId="29" applyNumberFormat="0" applyFill="0" applyAlignment="0" applyProtection="0">
      <alignment vertical="center"/>
    </xf>
    <xf numFmtId="0" fontId="62" fillId="0" borderId="10" applyNumberFormat="0" applyFill="0" applyAlignment="0" applyProtection="0">
      <alignment vertical="center"/>
    </xf>
    <xf numFmtId="0" fontId="62" fillId="0" borderId="10" applyNumberFormat="0" applyFill="0" applyAlignment="0" applyProtection="0">
      <alignment vertical="center"/>
    </xf>
    <xf numFmtId="0" fontId="62" fillId="0" borderId="10" applyNumberFormat="0" applyFill="0" applyAlignment="0" applyProtection="0">
      <alignment vertical="center"/>
    </xf>
    <xf numFmtId="0" fontId="62" fillId="0" borderId="10" applyNumberFormat="0" applyFill="0" applyAlignment="0" applyProtection="0">
      <alignment vertical="center"/>
    </xf>
    <xf numFmtId="0" fontId="8" fillId="0" borderId="0">
      <alignment vertical="center"/>
    </xf>
    <xf numFmtId="0" fontId="62" fillId="0" borderId="10" applyNumberFormat="0" applyFill="0" applyAlignment="0" applyProtection="0">
      <alignment vertical="center"/>
    </xf>
    <xf numFmtId="0" fontId="62" fillId="0" borderId="10" applyNumberFormat="0" applyFill="0" applyAlignment="0" applyProtection="0">
      <alignment vertical="center"/>
    </xf>
    <xf numFmtId="0" fontId="62" fillId="0" borderId="10" applyNumberFormat="0" applyFill="0" applyAlignment="0" applyProtection="0">
      <alignment vertical="center"/>
    </xf>
    <xf numFmtId="0" fontId="8" fillId="0" borderId="0"/>
    <xf numFmtId="0" fontId="8" fillId="0" borderId="0">
      <alignment vertical="center"/>
    </xf>
    <xf numFmtId="0" fontId="85" fillId="24" borderId="0" applyNumberFormat="0" applyBorder="0" applyAlignment="0" applyProtection="0">
      <alignment vertical="center"/>
    </xf>
    <xf numFmtId="0" fontId="116" fillId="0" borderId="35" applyNumberFormat="0" applyFill="0" applyAlignment="0" applyProtection="0">
      <alignment vertical="center"/>
    </xf>
    <xf numFmtId="0" fontId="85" fillId="24" borderId="0" applyNumberFormat="0" applyBorder="0" applyAlignment="0" applyProtection="0">
      <alignment vertical="center"/>
    </xf>
    <xf numFmtId="0" fontId="60" fillId="0" borderId="29" applyNumberFormat="0" applyFill="0" applyAlignment="0" applyProtection="0">
      <alignment vertical="center"/>
    </xf>
    <xf numFmtId="0" fontId="60" fillId="0" borderId="29" applyNumberFormat="0" applyFill="0" applyAlignment="0" applyProtection="0">
      <alignment vertical="center"/>
    </xf>
    <xf numFmtId="0" fontId="60" fillId="0" borderId="29" applyNumberFormat="0" applyFill="0" applyAlignment="0" applyProtection="0">
      <alignment vertical="center"/>
    </xf>
    <xf numFmtId="0" fontId="60" fillId="0" borderId="29" applyNumberFormat="0" applyFill="0" applyAlignment="0" applyProtection="0">
      <alignment vertical="center"/>
    </xf>
    <xf numFmtId="0" fontId="59" fillId="0" borderId="4" applyNumberFormat="0" applyFill="0" applyProtection="0">
      <alignment horizontal="left" vertical="center"/>
    </xf>
    <xf numFmtId="0" fontId="60" fillId="0" borderId="29" applyNumberFormat="0" applyFill="0" applyAlignment="0" applyProtection="0">
      <alignment vertical="center"/>
    </xf>
    <xf numFmtId="0" fontId="60" fillId="0" borderId="29" applyNumberFormat="0" applyFill="0" applyAlignment="0" applyProtection="0">
      <alignment vertical="center"/>
    </xf>
    <xf numFmtId="0" fontId="60" fillId="0" borderId="29" applyNumberFormat="0" applyFill="0" applyAlignment="0" applyProtection="0">
      <alignment vertical="center"/>
    </xf>
    <xf numFmtId="0" fontId="60" fillId="0" borderId="29" applyNumberFormat="0" applyFill="0" applyAlignment="0" applyProtection="0">
      <alignment vertical="center"/>
    </xf>
    <xf numFmtId="0" fontId="60" fillId="0" borderId="0" applyNumberFormat="0" applyFill="0" applyBorder="0" applyAlignment="0" applyProtection="0">
      <alignment vertical="center"/>
    </xf>
    <xf numFmtId="0" fontId="60" fillId="0" borderId="29" applyNumberFormat="0" applyFill="0" applyAlignment="0" applyProtection="0">
      <alignment vertical="center"/>
    </xf>
    <xf numFmtId="0" fontId="60" fillId="0" borderId="29" applyNumberFormat="0" applyFill="0" applyAlignment="0" applyProtection="0">
      <alignment vertical="center"/>
    </xf>
    <xf numFmtId="0" fontId="99" fillId="0" borderId="1">
      <alignment horizontal="left" vertical="center"/>
    </xf>
    <xf numFmtId="0" fontId="60" fillId="0" borderId="29" applyNumberFormat="0" applyFill="0" applyAlignment="0" applyProtection="0">
      <alignment vertical="center"/>
    </xf>
    <xf numFmtId="0" fontId="60" fillId="0" borderId="29" applyNumberFormat="0" applyFill="0" applyAlignment="0" applyProtection="0">
      <alignment vertical="center"/>
    </xf>
    <xf numFmtId="0" fontId="8" fillId="0" borderId="0">
      <alignment vertical="center"/>
    </xf>
    <xf numFmtId="1" fontId="59" fillId="0" borderId="19" applyFill="0" applyProtection="0">
      <alignment horizontal="center" vertical="center"/>
    </xf>
    <xf numFmtId="0" fontId="60" fillId="0" borderId="29" applyNumberFormat="0" applyFill="0" applyAlignment="0" applyProtection="0">
      <alignment vertical="center"/>
    </xf>
    <xf numFmtId="0" fontId="8" fillId="0" borderId="0">
      <alignment vertical="center"/>
    </xf>
    <xf numFmtId="182" fontId="0" fillId="0" borderId="0" applyFont="0" applyFill="0" applyBorder="0" applyAlignment="0" applyProtection="0">
      <alignment vertical="center"/>
    </xf>
    <xf numFmtId="0" fontId="116" fillId="0" borderId="0" applyNumberFormat="0" applyFill="0" applyBorder="0" applyAlignment="0" applyProtection="0">
      <alignment vertical="center"/>
    </xf>
    <xf numFmtId="43" fontId="0" fillId="0" borderId="0" applyFont="0" applyFill="0" applyBorder="0" applyAlignment="0" applyProtection="0">
      <alignment vertical="center"/>
    </xf>
    <xf numFmtId="0" fontId="60" fillId="0" borderId="0" applyNumberFormat="0" applyFill="0" applyBorder="0" applyAlignment="0" applyProtection="0">
      <alignment vertical="center"/>
    </xf>
    <xf numFmtId="43" fontId="0" fillId="0" borderId="0" applyFon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43" fontId="0" fillId="0" borderId="0" applyFont="0" applyFill="0" applyBorder="0" applyAlignment="0" applyProtection="0">
      <alignment vertical="center"/>
    </xf>
    <xf numFmtId="0" fontId="60" fillId="0" borderId="0" applyNumberFormat="0" applyFill="0" applyBorder="0" applyAlignment="0" applyProtection="0">
      <alignment vertical="center"/>
    </xf>
    <xf numFmtId="43" fontId="0" fillId="0" borderId="0" applyFon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43" fontId="0" fillId="0" borderId="0" applyFon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43" fontId="0" fillId="0" borderId="0" applyFont="0" applyFill="0" applyBorder="0" applyAlignment="0" applyProtection="0">
      <alignment vertical="center"/>
    </xf>
    <xf numFmtId="0" fontId="60" fillId="0" borderId="0" applyNumberFormat="0" applyFill="0" applyBorder="0" applyAlignment="0" applyProtection="0">
      <alignment vertical="center"/>
    </xf>
    <xf numFmtId="43" fontId="0" fillId="0" borderId="0" applyFont="0" applyFill="0" applyBorder="0" applyAlignment="0" applyProtection="0">
      <alignment vertical="center"/>
    </xf>
    <xf numFmtId="0" fontId="60" fillId="0" borderId="0" applyNumberFormat="0" applyFill="0" applyBorder="0" applyAlignment="0" applyProtection="0">
      <alignment vertical="center"/>
    </xf>
    <xf numFmtId="0" fontId="67" fillId="8" borderId="0" applyNumberFormat="0" applyBorder="0" applyAlignment="0" applyProtection="0">
      <alignment vertical="center"/>
    </xf>
    <xf numFmtId="0" fontId="0" fillId="0" borderId="0">
      <alignment vertical="center"/>
    </xf>
    <xf numFmtId="43" fontId="0" fillId="0" borderId="0" applyFont="0" applyFill="0" applyBorder="0" applyAlignment="0" applyProtection="0">
      <alignment vertical="center"/>
    </xf>
    <xf numFmtId="0" fontId="6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0" fillId="0" borderId="0">
      <alignment vertical="center"/>
    </xf>
    <xf numFmtId="0" fontId="70" fillId="0" borderId="0" applyNumberFormat="0" applyFill="0" applyBorder="0" applyAlignment="0" applyProtection="0">
      <alignment vertical="center"/>
    </xf>
    <xf numFmtId="0" fontId="77" fillId="16" borderId="17" applyNumberFormat="0" applyAlignment="0" applyProtection="0">
      <alignment vertical="center"/>
    </xf>
    <xf numFmtId="0" fontId="0" fillId="0" borderId="0">
      <alignment vertical="center"/>
    </xf>
    <xf numFmtId="0" fontId="70" fillId="0" borderId="0" applyNumberFormat="0" applyFill="0" applyBorder="0" applyAlignment="0" applyProtection="0">
      <alignment vertical="center"/>
    </xf>
    <xf numFmtId="0" fontId="70" fillId="0" borderId="0" applyNumberFormat="0" applyFill="0" applyBorder="0" applyAlignment="0" applyProtection="0">
      <alignment vertical="center"/>
    </xf>
    <xf numFmtId="0" fontId="123" fillId="0" borderId="4" applyNumberFormat="0" applyFill="0" applyProtection="0">
      <alignment horizontal="center" vertical="center"/>
    </xf>
    <xf numFmtId="0" fontId="8" fillId="0" borderId="0">
      <alignment vertical="center"/>
    </xf>
    <xf numFmtId="0" fontId="123" fillId="0" borderId="4" applyNumberFormat="0" applyFill="0" applyProtection="0">
      <alignment horizontal="center" vertical="center"/>
    </xf>
    <xf numFmtId="0" fontId="85" fillId="23" borderId="0" applyNumberFormat="0" applyBorder="0" applyAlignment="0" applyProtection="0">
      <alignment vertical="center"/>
    </xf>
    <xf numFmtId="0" fontId="123" fillId="0" borderId="4" applyNumberFormat="0" applyFill="0" applyProtection="0">
      <alignment horizontal="center" vertical="center"/>
    </xf>
    <xf numFmtId="0" fontId="123" fillId="0" borderId="4" applyNumberFormat="0" applyFill="0" applyProtection="0">
      <alignment horizontal="center" vertical="center"/>
    </xf>
    <xf numFmtId="0" fontId="67" fillId="19" borderId="0" applyNumberFormat="0" applyBorder="0" applyAlignment="0" applyProtection="0">
      <alignment vertical="center"/>
    </xf>
    <xf numFmtId="0" fontId="123" fillId="0" borderId="4" applyNumberFormat="0" applyFill="0" applyProtection="0">
      <alignment horizontal="center" vertical="center"/>
    </xf>
    <xf numFmtId="0" fontId="123" fillId="0" borderId="4" applyNumberFormat="0" applyFill="0" applyProtection="0">
      <alignment horizontal="center" vertical="center"/>
    </xf>
    <xf numFmtId="0" fontId="123" fillId="0" borderId="4" applyNumberFormat="0" applyFill="0" applyProtection="0">
      <alignment horizontal="center" vertical="center"/>
    </xf>
    <xf numFmtId="0" fontId="124" fillId="0" borderId="0" applyNumberFormat="0" applyFill="0" applyBorder="0" applyAlignment="0" applyProtection="0">
      <alignment vertical="center"/>
    </xf>
    <xf numFmtId="0" fontId="124" fillId="0" borderId="0" applyNumberFormat="0" applyFill="0" applyBorder="0" applyAlignment="0" applyProtection="0">
      <alignment vertical="center"/>
    </xf>
    <xf numFmtId="0" fontId="81" fillId="0" borderId="19" applyNumberFormat="0" applyFill="0" applyProtection="0">
      <alignment horizontal="center" vertical="center"/>
    </xf>
    <xf numFmtId="0" fontId="8" fillId="0" borderId="0">
      <alignment vertical="center"/>
    </xf>
    <xf numFmtId="0" fontId="81" fillId="0" borderId="19" applyNumberFormat="0" applyFill="0" applyProtection="0">
      <alignment horizontal="center" vertical="center"/>
    </xf>
    <xf numFmtId="0" fontId="8" fillId="0" borderId="0">
      <alignment vertical="center"/>
    </xf>
    <xf numFmtId="0" fontId="8" fillId="0" borderId="0">
      <alignment vertical="center"/>
    </xf>
    <xf numFmtId="0" fontId="81" fillId="0" borderId="19" applyNumberFormat="0" applyFill="0" applyProtection="0">
      <alignment horizontal="center" vertical="center"/>
    </xf>
    <xf numFmtId="0" fontId="8" fillId="0" borderId="0">
      <alignment vertical="center"/>
    </xf>
    <xf numFmtId="0" fontId="81" fillId="0" borderId="19" applyNumberFormat="0" applyFill="0" applyProtection="0">
      <alignment horizontal="center" vertical="center"/>
    </xf>
    <xf numFmtId="0" fontId="8" fillId="0" borderId="0">
      <alignment vertical="center"/>
    </xf>
    <xf numFmtId="0" fontId="81" fillId="0" borderId="19" applyNumberFormat="0" applyFill="0" applyProtection="0">
      <alignment horizontal="center" vertical="center"/>
    </xf>
    <xf numFmtId="0" fontId="8" fillId="0" borderId="0">
      <alignment vertical="center"/>
    </xf>
    <xf numFmtId="0" fontId="76" fillId="0" borderId="0" applyNumberFormat="0" applyFill="0" applyBorder="0" applyAlignment="0" applyProtection="0">
      <alignment vertical="center"/>
    </xf>
    <xf numFmtId="0" fontId="67" fillId="19" borderId="0" applyNumberFormat="0" applyBorder="0" applyAlignment="0" applyProtection="0">
      <alignment vertical="center"/>
    </xf>
    <xf numFmtId="0" fontId="67" fillId="19" borderId="0" applyNumberFormat="0" applyBorder="0" applyAlignment="0" applyProtection="0">
      <alignment vertical="center"/>
    </xf>
    <xf numFmtId="0" fontId="76" fillId="0" borderId="0" applyNumberFormat="0" applyFill="0" applyBorder="0" applyAlignment="0" applyProtection="0">
      <alignment vertical="center"/>
    </xf>
    <xf numFmtId="0" fontId="67" fillId="19" borderId="0" applyNumberFormat="0" applyBorder="0" applyAlignment="0" applyProtection="0">
      <alignment vertical="center"/>
    </xf>
    <xf numFmtId="0" fontId="67" fillId="19" borderId="0" applyNumberFormat="0" applyBorder="0" applyAlignment="0" applyProtection="0">
      <alignment vertical="center"/>
    </xf>
    <xf numFmtId="0" fontId="67" fillId="19" borderId="0" applyNumberFormat="0" applyBorder="0" applyAlignment="0" applyProtection="0">
      <alignment vertical="center"/>
    </xf>
    <xf numFmtId="0" fontId="104" fillId="0" borderId="0" applyNumberFormat="0" applyFill="0" applyBorder="0" applyAlignment="0" applyProtection="0">
      <alignment vertical="center"/>
    </xf>
    <xf numFmtId="0" fontId="67" fillId="19" borderId="0" applyNumberFormat="0" applyBorder="0" applyAlignment="0" applyProtection="0">
      <alignment vertical="center"/>
    </xf>
    <xf numFmtId="0" fontId="67" fillId="8" borderId="0" applyNumberFormat="0" applyBorder="0" applyAlignment="0" applyProtection="0">
      <alignment vertical="center"/>
    </xf>
    <xf numFmtId="0" fontId="67" fillId="19" borderId="0" applyNumberFormat="0" applyBorder="0" applyAlignment="0" applyProtection="0">
      <alignment vertical="center"/>
    </xf>
    <xf numFmtId="0" fontId="67" fillId="19" borderId="0" applyNumberFormat="0" applyBorder="0" applyAlignment="0" applyProtection="0">
      <alignment vertical="center"/>
    </xf>
    <xf numFmtId="0" fontId="67" fillId="19" borderId="0" applyNumberFormat="0" applyBorder="0" applyAlignment="0" applyProtection="0">
      <alignment vertical="center"/>
    </xf>
    <xf numFmtId="0" fontId="67" fillId="19" borderId="0" applyNumberFormat="0" applyBorder="0" applyAlignment="0" applyProtection="0">
      <alignment vertical="center"/>
    </xf>
    <xf numFmtId="0" fontId="67" fillId="19" borderId="0" applyNumberFormat="0" applyBorder="0" applyAlignment="0" applyProtection="0">
      <alignment vertical="center"/>
    </xf>
    <xf numFmtId="0" fontId="67" fillId="19" borderId="0" applyNumberFormat="0" applyBorder="0" applyAlignment="0" applyProtection="0">
      <alignment vertical="center"/>
    </xf>
    <xf numFmtId="0" fontId="105" fillId="8" borderId="0" applyNumberFormat="0" applyBorder="0" applyAlignment="0" applyProtection="0">
      <alignment vertical="center"/>
    </xf>
    <xf numFmtId="0" fontId="67" fillId="19" borderId="0" applyNumberFormat="0" applyBorder="0" applyAlignment="0" applyProtection="0">
      <alignment vertical="center"/>
    </xf>
    <xf numFmtId="0" fontId="67" fillId="19" borderId="0" applyNumberFormat="0" applyBorder="0" applyAlignment="0" applyProtection="0">
      <alignment vertical="center"/>
    </xf>
    <xf numFmtId="0" fontId="8" fillId="0" borderId="0">
      <alignment vertical="center"/>
    </xf>
    <xf numFmtId="0" fontId="105" fillId="8" borderId="0" applyNumberFormat="0" applyBorder="0" applyAlignment="0" applyProtection="0">
      <alignment vertical="center"/>
    </xf>
    <xf numFmtId="0" fontId="105" fillId="8" borderId="0" applyNumberFormat="0" applyBorder="0" applyAlignment="0" applyProtection="0">
      <alignment vertical="center"/>
    </xf>
    <xf numFmtId="0" fontId="67" fillId="8" borderId="0" applyNumberFormat="0" applyBorder="0" applyAlignment="0" applyProtection="0">
      <alignment vertical="center"/>
    </xf>
    <xf numFmtId="0" fontId="67" fillId="8" borderId="0" applyNumberFormat="0" applyBorder="0" applyAlignment="0" applyProtection="0">
      <alignment vertical="center"/>
    </xf>
    <xf numFmtId="0" fontId="67" fillId="8" borderId="0" applyNumberFormat="0" applyBorder="0" applyAlignment="0" applyProtection="0">
      <alignment vertical="center"/>
    </xf>
    <xf numFmtId="0" fontId="67" fillId="8" borderId="0" applyNumberFormat="0" applyBorder="0" applyAlignment="0" applyProtection="0">
      <alignment vertical="center"/>
    </xf>
    <xf numFmtId="0" fontId="67" fillId="8" borderId="0" applyNumberFormat="0" applyBorder="0" applyAlignment="0" applyProtection="0">
      <alignment vertical="center"/>
    </xf>
    <xf numFmtId="0" fontId="67" fillId="8" borderId="0" applyNumberFormat="0" applyBorder="0" applyAlignment="0" applyProtection="0">
      <alignment vertical="center"/>
    </xf>
    <xf numFmtId="0" fontId="67" fillId="8" borderId="0" applyNumberFormat="0" applyBorder="0" applyAlignment="0" applyProtection="0">
      <alignment vertical="center"/>
    </xf>
    <xf numFmtId="0" fontId="8" fillId="0" borderId="0">
      <alignment vertical="center"/>
    </xf>
    <xf numFmtId="0" fontId="105" fillId="19" borderId="0" applyNumberFormat="0" applyBorder="0" applyAlignment="0" applyProtection="0">
      <alignment vertical="center"/>
    </xf>
    <xf numFmtId="0" fontId="105" fillId="19" borderId="0" applyNumberFormat="0" applyBorder="0" applyAlignment="0" applyProtection="0">
      <alignment vertical="center"/>
    </xf>
    <xf numFmtId="0" fontId="105" fillId="19" borderId="0" applyNumberFormat="0" applyBorder="0" applyAlignment="0" applyProtection="0">
      <alignment vertical="center"/>
    </xf>
    <xf numFmtId="0" fontId="105" fillId="19" borderId="0" applyNumberFormat="0" applyBorder="0" applyAlignment="0" applyProtection="0">
      <alignment vertical="center"/>
    </xf>
    <xf numFmtId="0" fontId="0" fillId="0" borderId="0">
      <alignment vertical="center"/>
    </xf>
    <xf numFmtId="0" fontId="105" fillId="19" borderId="0" applyNumberFormat="0" applyBorder="0" applyAlignment="0" applyProtection="0">
      <alignment vertical="center"/>
    </xf>
    <xf numFmtId="0" fontId="105" fillId="19" borderId="0" applyNumberFormat="0" applyBorder="0" applyAlignment="0" applyProtection="0">
      <alignment vertical="center"/>
    </xf>
    <xf numFmtId="0" fontId="80" fillId="20" borderId="0" applyNumberFormat="0" applyBorder="0" applyAlignment="0" applyProtection="0">
      <alignment vertical="center"/>
    </xf>
    <xf numFmtId="0" fontId="105" fillId="19" borderId="0" applyNumberFormat="0" applyBorder="0" applyAlignment="0" applyProtection="0">
      <alignment vertical="center"/>
    </xf>
    <xf numFmtId="0" fontId="83" fillId="19" borderId="0" applyNumberFormat="0" applyBorder="0" applyAlignment="0" applyProtection="0">
      <alignment vertical="center"/>
    </xf>
    <xf numFmtId="0" fontId="8" fillId="0" borderId="0">
      <alignment vertical="center"/>
    </xf>
    <xf numFmtId="0" fontId="67" fillId="8" borderId="0" applyNumberFormat="0" applyBorder="0" applyAlignment="0" applyProtection="0">
      <alignment vertical="center"/>
    </xf>
    <xf numFmtId="0" fontId="77" fillId="16" borderId="17" applyNumberFormat="0" applyAlignment="0" applyProtection="0">
      <alignment vertical="center"/>
    </xf>
    <xf numFmtId="0" fontId="8" fillId="0" borderId="0">
      <alignment vertical="center"/>
    </xf>
    <xf numFmtId="0" fontId="6" fillId="0" borderId="0">
      <alignment vertical="center"/>
    </xf>
    <xf numFmtId="0" fontId="107" fillId="0" borderId="0">
      <alignment vertical="center"/>
    </xf>
    <xf numFmtId="0" fontId="67" fillId="8" borderId="0" applyNumberFormat="0" applyBorder="0" applyAlignment="0" applyProtection="0">
      <alignment vertical="center"/>
    </xf>
    <xf numFmtId="0" fontId="77" fillId="16" borderId="17" applyNumberFormat="0" applyAlignment="0" applyProtection="0">
      <alignment vertical="center"/>
    </xf>
    <xf numFmtId="0" fontId="8" fillId="0" borderId="0">
      <alignment vertical="center"/>
    </xf>
    <xf numFmtId="0" fontId="67" fillId="8" borderId="0" applyNumberFormat="0" applyBorder="0" applyAlignment="0" applyProtection="0">
      <alignment vertical="center"/>
    </xf>
    <xf numFmtId="0" fontId="6" fillId="0" borderId="0">
      <alignment vertical="center"/>
    </xf>
    <xf numFmtId="0" fontId="67" fillId="8" borderId="0" applyNumberFormat="0" applyBorder="0" applyAlignment="0" applyProtection="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4" fillId="0" borderId="21" applyNumberFormat="0" applyFill="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5" fillId="24" borderId="0" applyNumberFormat="0" applyBorder="0" applyAlignment="0" applyProtection="0">
      <alignment vertical="center"/>
    </xf>
    <xf numFmtId="0" fontId="8" fillId="0" borderId="0">
      <alignment vertical="center"/>
    </xf>
    <xf numFmtId="0" fontId="8" fillId="0" borderId="0">
      <alignment vertical="center"/>
    </xf>
    <xf numFmtId="0" fontId="64" fillId="6" borderId="11" applyNumberFormat="0" applyAlignment="0" applyProtection="0">
      <alignment vertical="center"/>
    </xf>
    <xf numFmtId="0" fontId="0" fillId="0" borderId="0">
      <alignment vertical="center"/>
    </xf>
    <xf numFmtId="0" fontId="0" fillId="0" borderId="0">
      <alignment vertical="center"/>
    </xf>
    <xf numFmtId="0" fontId="0" fillId="4" borderId="16" applyNumberFormat="0" applyFont="0" applyAlignment="0" applyProtection="0">
      <alignment vertical="center"/>
    </xf>
    <xf numFmtId="0" fontId="0" fillId="0" borderId="0">
      <alignment vertical="center"/>
    </xf>
    <xf numFmtId="0" fontId="8" fillId="0" borderId="0">
      <alignment vertical="center"/>
    </xf>
    <xf numFmtId="0" fontId="125" fillId="0" borderId="0" applyNumberFormat="0" applyFill="0" applyBorder="0" applyAlignment="0" applyProtection="0">
      <alignment vertical="center"/>
    </xf>
    <xf numFmtId="0" fontId="8" fillId="0" borderId="0">
      <alignment vertical="center"/>
    </xf>
    <xf numFmtId="0" fontId="8" fillId="0" borderId="0">
      <alignment vertical="center"/>
    </xf>
    <xf numFmtId="0" fontId="0" fillId="4" borderId="16" applyNumberFormat="0" applyFont="0" applyAlignment="0" applyProtection="0">
      <alignment vertical="center"/>
    </xf>
    <xf numFmtId="0" fontId="0" fillId="0" borderId="0">
      <alignment vertical="center"/>
    </xf>
    <xf numFmtId="0" fontId="8" fillId="0" borderId="0">
      <alignment vertical="center"/>
    </xf>
    <xf numFmtId="0" fontId="8" fillId="0" borderId="0"/>
    <xf numFmtId="0" fontId="8" fillId="0" borderId="0">
      <alignment vertical="center"/>
    </xf>
    <xf numFmtId="0" fontId="0" fillId="4" borderId="16" applyNumberFormat="0" applyFont="0" applyAlignment="0" applyProtection="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0" fillId="20" borderId="0" applyNumberFormat="0" applyBorder="0" applyAlignment="0" applyProtection="0">
      <alignment vertical="center"/>
    </xf>
    <xf numFmtId="0" fontId="66" fillId="63" borderId="0" applyNumberFormat="0" applyBorder="0" applyAlignment="0" applyProtection="0">
      <alignment vertical="center"/>
    </xf>
    <xf numFmtId="0" fontId="8" fillId="0" borderId="0">
      <alignment vertical="center"/>
    </xf>
    <xf numFmtId="0" fontId="8" fillId="0" borderId="0">
      <alignment vertical="center"/>
    </xf>
    <xf numFmtId="0" fontId="80" fillId="20"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66" fillId="37"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1" fontId="59" fillId="0" borderId="19" applyFill="0" applyProtection="0">
      <alignment horizontal="center" vertical="center"/>
    </xf>
    <xf numFmtId="0" fontId="8" fillId="0" borderId="0">
      <alignment vertical="center"/>
    </xf>
    <xf numFmtId="1" fontId="59" fillId="0" borderId="19" applyFill="0" applyProtection="0">
      <alignment horizontal="center" vertical="center"/>
    </xf>
    <xf numFmtId="0" fontId="8" fillId="0" borderId="0">
      <alignment vertical="center"/>
    </xf>
    <xf numFmtId="0" fontId="6"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79" fillId="13" borderId="18"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77" fillId="16" borderId="17" applyNumberFormat="0" applyAlignment="0" applyProtection="0">
      <alignment vertical="center"/>
    </xf>
    <xf numFmtId="0" fontId="86" fillId="24" borderId="0" applyNumberFormat="0" applyBorder="0" applyAlignment="0" applyProtection="0">
      <alignment vertical="center"/>
    </xf>
    <xf numFmtId="0" fontId="8" fillId="0" borderId="0">
      <alignment vertical="center"/>
    </xf>
    <xf numFmtId="0" fontId="8" fillId="0" borderId="0">
      <alignment vertical="center"/>
    </xf>
    <xf numFmtId="0" fontId="64" fillId="6" borderId="11" applyNumberFormat="0" applyAlignment="0" applyProtection="0">
      <alignment vertical="center"/>
    </xf>
    <xf numFmtId="0" fontId="8" fillId="0" borderId="0">
      <alignment vertical="center"/>
    </xf>
    <xf numFmtId="0" fontId="8" fillId="0" borderId="0">
      <alignment vertical="center"/>
    </xf>
    <xf numFmtId="0" fontId="79" fillId="13" borderId="18" applyNumberFormat="0" applyAlignment="0" applyProtection="0">
      <alignment vertical="center"/>
    </xf>
    <xf numFmtId="0" fontId="64" fillId="6" borderId="11" applyNumberFormat="0" applyAlignment="0" applyProtection="0">
      <alignment vertical="center"/>
    </xf>
    <xf numFmtId="0" fontId="8" fillId="0" borderId="0">
      <alignment vertical="center"/>
    </xf>
    <xf numFmtId="0" fontId="8" fillId="0" borderId="0">
      <alignment vertical="center"/>
    </xf>
    <xf numFmtId="182" fontId="0" fillId="0" borderId="0" applyFont="0" applyFill="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64" fillId="6" borderId="11"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77" fillId="16" borderId="17"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79" fillId="13" borderId="18" applyNumberFormat="0" applyAlignment="0" applyProtection="0">
      <alignment vertical="center"/>
    </xf>
    <xf numFmtId="0" fontId="8" fillId="0" borderId="0">
      <alignment vertical="center"/>
    </xf>
    <xf numFmtId="0" fontId="79" fillId="13" borderId="18" applyNumberFormat="0" applyAlignment="0" applyProtection="0">
      <alignment vertical="center"/>
    </xf>
    <xf numFmtId="0" fontId="8" fillId="0" borderId="0">
      <alignment vertical="center"/>
    </xf>
    <xf numFmtId="0" fontId="80" fillId="20" borderId="0" applyNumberFormat="0" applyBorder="0" applyAlignment="0" applyProtection="0">
      <alignment vertical="center"/>
    </xf>
    <xf numFmtId="0" fontId="0" fillId="0" borderId="0">
      <alignment vertical="center"/>
    </xf>
    <xf numFmtId="0" fontId="80" fillId="20" borderId="0" applyNumberFormat="0" applyBorder="0" applyAlignment="0" applyProtection="0">
      <alignment vertical="center"/>
    </xf>
    <xf numFmtId="0" fontId="0" fillId="0" borderId="0">
      <alignment vertical="center"/>
    </xf>
    <xf numFmtId="0" fontId="80" fillId="20" borderId="0" applyNumberFormat="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114" fillId="66" borderId="0" applyNumberFormat="0" applyBorder="0" applyAlignment="0" applyProtection="0">
      <alignment vertical="center"/>
    </xf>
    <xf numFmtId="0" fontId="8" fillId="0" borderId="0">
      <alignment vertical="center"/>
    </xf>
    <xf numFmtId="0" fontId="8" fillId="0" borderId="0">
      <alignment vertical="center"/>
    </xf>
    <xf numFmtId="0" fontId="64" fillId="6" borderId="11" applyNumberFormat="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59" fillId="0" borderId="0">
      <alignment vertical="center"/>
    </xf>
    <xf numFmtId="0" fontId="8" fillId="0" borderId="0">
      <alignment vertical="center"/>
    </xf>
    <xf numFmtId="0" fontId="8" fillId="0" borderId="0">
      <alignment vertical="center"/>
    </xf>
    <xf numFmtId="0" fontId="79" fillId="13" borderId="18" applyNumberFormat="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73" fillId="0" borderId="14" applyNumberFormat="0" applyFill="0" applyAlignment="0" applyProtection="0">
      <alignment vertical="center"/>
    </xf>
    <xf numFmtId="0" fontId="0" fillId="0" borderId="0">
      <alignment vertical="center"/>
    </xf>
    <xf numFmtId="0" fontId="85" fillId="23" borderId="0" applyNumberFormat="0" applyBorder="0" applyAlignment="0" applyProtection="0">
      <alignment vertical="center"/>
    </xf>
    <xf numFmtId="0" fontId="0" fillId="0" borderId="0">
      <alignment vertical="center"/>
    </xf>
    <xf numFmtId="0" fontId="6" fillId="0" borderId="0" applyAlignment="0"/>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8" fillId="0" borderId="0">
      <alignment vertical="center"/>
    </xf>
    <xf numFmtId="0" fontId="0" fillId="0" borderId="0">
      <alignment vertical="center"/>
    </xf>
    <xf numFmtId="0" fontId="0" fillId="0" borderId="0">
      <alignment vertical="center"/>
    </xf>
    <xf numFmtId="0" fontId="99" fillId="0" borderId="1">
      <alignment horizontal="left" vertical="center"/>
    </xf>
    <xf numFmtId="0" fontId="0" fillId="4" borderId="16" applyNumberFormat="0" applyFont="0" applyAlignment="0" applyProtection="0">
      <alignment vertical="center"/>
    </xf>
    <xf numFmtId="0" fontId="99" fillId="0" borderId="1">
      <alignment horizontal="left" vertical="center"/>
    </xf>
    <xf numFmtId="0" fontId="99" fillId="0" borderId="1">
      <alignment horizontal="left" vertical="center"/>
    </xf>
    <xf numFmtId="0" fontId="0" fillId="4" borderId="16" applyNumberFormat="0" applyFont="0" applyAlignment="0" applyProtection="0">
      <alignment vertical="center"/>
    </xf>
    <xf numFmtId="0" fontId="99" fillId="0" borderId="1">
      <alignment horizontal="left" vertical="center"/>
    </xf>
    <xf numFmtId="0" fontId="99" fillId="0" borderId="1">
      <alignment horizontal="lef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91" fillId="13" borderId="17" applyNumberFormat="0" applyAlignment="0" applyProtection="0">
      <alignment vertical="center"/>
    </xf>
    <xf numFmtId="0" fontId="8" fillId="0" borderId="0">
      <alignment vertical="center"/>
    </xf>
    <xf numFmtId="1" fontId="59" fillId="0" borderId="19" applyFill="0" applyProtection="0">
      <alignment horizontal="center" vertical="center"/>
    </xf>
    <xf numFmtId="0" fontId="8" fillId="0" borderId="0">
      <alignment vertical="center"/>
    </xf>
    <xf numFmtId="0" fontId="91" fillId="13" borderId="17" applyNumberFormat="0" applyAlignment="0" applyProtection="0">
      <alignment vertical="center"/>
    </xf>
    <xf numFmtId="0" fontId="8" fillId="0" borderId="0">
      <alignment vertical="center"/>
    </xf>
    <xf numFmtId="0" fontId="90"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85" fillId="24" borderId="0" applyNumberFormat="0" applyBorder="0" applyAlignment="0" applyProtection="0">
      <alignment vertical="center"/>
    </xf>
    <xf numFmtId="0" fontId="85" fillId="24" borderId="0" applyNumberFormat="0" applyBorder="0" applyAlignment="0" applyProtection="0">
      <alignment vertical="center"/>
    </xf>
    <xf numFmtId="0" fontId="85" fillId="24" borderId="0" applyNumberFormat="0" applyBorder="0" applyAlignment="0" applyProtection="0">
      <alignment vertical="center"/>
    </xf>
    <xf numFmtId="0" fontId="85" fillId="24" borderId="0" applyNumberFormat="0" applyBorder="0" applyAlignment="0" applyProtection="0">
      <alignment vertical="center"/>
    </xf>
    <xf numFmtId="0" fontId="85" fillId="24" borderId="0" applyNumberFormat="0" applyBorder="0" applyAlignment="0" applyProtection="0">
      <alignment vertical="center"/>
    </xf>
    <xf numFmtId="0" fontId="85" fillId="24" borderId="0" applyNumberFormat="0" applyBorder="0" applyAlignment="0" applyProtection="0">
      <alignment vertical="center"/>
    </xf>
    <xf numFmtId="0" fontId="85" fillId="24" borderId="0" applyNumberFormat="0" applyBorder="0" applyAlignment="0" applyProtection="0">
      <alignment vertical="center"/>
    </xf>
    <xf numFmtId="0" fontId="85" fillId="24" borderId="0" applyNumberFormat="0" applyBorder="0" applyAlignment="0" applyProtection="0">
      <alignment vertical="center"/>
    </xf>
    <xf numFmtId="0" fontId="59" fillId="0" borderId="4" applyNumberFormat="0" applyFill="0" applyProtection="0">
      <alignment horizontal="left" vertical="center"/>
    </xf>
    <xf numFmtId="0" fontId="86" fillId="24" borderId="0" applyNumberFormat="0" applyBorder="0" applyAlignment="0" applyProtection="0">
      <alignment vertical="center"/>
    </xf>
    <xf numFmtId="0" fontId="86" fillId="23" borderId="0" applyNumberFormat="0" applyBorder="0" applyAlignment="0" applyProtection="0">
      <alignment vertical="center"/>
    </xf>
    <xf numFmtId="0" fontId="86" fillId="23" borderId="0" applyNumberFormat="0" applyBorder="0" applyAlignment="0" applyProtection="0">
      <alignment vertical="center"/>
    </xf>
    <xf numFmtId="0" fontId="86" fillId="23" borderId="0" applyNumberFormat="0" applyBorder="0" applyAlignment="0" applyProtection="0">
      <alignment vertical="center"/>
    </xf>
    <xf numFmtId="0" fontId="85" fillId="23" borderId="0" applyNumberFormat="0" applyBorder="0" applyAlignment="0" applyProtection="0">
      <alignment vertical="center"/>
    </xf>
    <xf numFmtId="0" fontId="85" fillId="23" borderId="0" applyNumberFormat="0" applyBorder="0" applyAlignment="0" applyProtection="0">
      <alignment vertical="center"/>
    </xf>
    <xf numFmtId="0" fontId="85" fillId="23" borderId="0" applyNumberFormat="0" applyBorder="0" applyAlignment="0" applyProtection="0">
      <alignment vertical="center"/>
    </xf>
    <xf numFmtId="0" fontId="85" fillId="23" borderId="0" applyNumberFormat="0" applyBorder="0" applyAlignment="0" applyProtection="0">
      <alignment vertical="center"/>
    </xf>
    <xf numFmtId="0" fontId="85" fillId="23" borderId="0" applyNumberFormat="0" applyBorder="0" applyAlignment="0" applyProtection="0">
      <alignment vertical="center"/>
    </xf>
    <xf numFmtId="0" fontId="85" fillId="23" borderId="0" applyNumberFormat="0" applyBorder="0" applyAlignment="0" applyProtection="0">
      <alignment vertical="center"/>
    </xf>
    <xf numFmtId="0" fontId="85" fillId="23" borderId="0" applyNumberFormat="0" applyBorder="0" applyAlignment="0" applyProtection="0">
      <alignment vertical="center"/>
    </xf>
    <xf numFmtId="0" fontId="76" fillId="0" borderId="0" applyNumberFormat="0" applyFill="0" applyBorder="0" applyAlignment="0" applyProtection="0">
      <alignment vertical="center"/>
    </xf>
    <xf numFmtId="0" fontId="85" fillId="23" borderId="0" applyNumberFormat="0" applyBorder="0" applyAlignment="0" applyProtection="0">
      <alignment vertical="center"/>
    </xf>
    <xf numFmtId="0" fontId="76" fillId="0" borderId="0" applyNumberFormat="0" applyFill="0" applyBorder="0" applyAlignment="0" applyProtection="0">
      <alignment vertical="center"/>
    </xf>
    <xf numFmtId="0" fontId="85" fillId="23" borderId="0" applyNumberFormat="0" applyBorder="0" applyAlignment="0" applyProtection="0">
      <alignment vertical="center"/>
    </xf>
    <xf numFmtId="0" fontId="85" fillId="23" borderId="0" applyNumberFormat="0" applyBorder="0" applyAlignment="0" applyProtection="0">
      <alignment vertical="center"/>
    </xf>
    <xf numFmtId="0" fontId="85" fillId="23" borderId="0" applyNumberFormat="0" applyBorder="0" applyAlignment="0" applyProtection="0">
      <alignment vertical="center"/>
    </xf>
    <xf numFmtId="0" fontId="85" fillId="23" borderId="0" applyNumberFormat="0" applyBorder="0" applyAlignment="0" applyProtection="0">
      <alignment vertical="center"/>
    </xf>
    <xf numFmtId="0" fontId="85" fillId="23" borderId="0" applyNumberFormat="0" applyBorder="0" applyAlignment="0" applyProtection="0">
      <alignment vertical="center"/>
    </xf>
    <xf numFmtId="0" fontId="85" fillId="23" borderId="0" applyNumberFormat="0" applyBorder="0" applyAlignment="0" applyProtection="0">
      <alignment vertical="center"/>
    </xf>
    <xf numFmtId="0" fontId="86" fillId="24" borderId="0" applyNumberFormat="0" applyBorder="0" applyAlignment="0" applyProtection="0">
      <alignment vertical="center"/>
    </xf>
    <xf numFmtId="0" fontId="86" fillId="24" borderId="0" applyNumberFormat="0" applyBorder="0" applyAlignment="0" applyProtection="0">
      <alignment vertical="center"/>
    </xf>
    <xf numFmtId="0" fontId="86" fillId="24" borderId="0" applyNumberFormat="0" applyBorder="0" applyAlignment="0" applyProtection="0">
      <alignment vertical="center"/>
    </xf>
    <xf numFmtId="0" fontId="86" fillId="24" borderId="0" applyNumberFormat="0" applyBorder="0" applyAlignment="0" applyProtection="0">
      <alignment vertical="center"/>
    </xf>
    <xf numFmtId="0" fontId="86" fillId="24" borderId="0" applyNumberFormat="0" applyBorder="0" applyAlignment="0" applyProtection="0">
      <alignment vertical="center"/>
    </xf>
    <xf numFmtId="0" fontId="86" fillId="24" borderId="0" applyNumberFormat="0" applyBorder="0" applyAlignment="0" applyProtection="0">
      <alignment vertical="center"/>
    </xf>
    <xf numFmtId="0" fontId="85" fillId="23" borderId="0" applyNumberFormat="0" applyBorder="0" applyAlignment="0" applyProtection="0">
      <alignment vertical="center"/>
    </xf>
    <xf numFmtId="0" fontId="85" fillId="23" borderId="0" applyNumberFormat="0" applyBorder="0" applyAlignment="0" applyProtection="0">
      <alignment vertical="center"/>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84" fillId="0" borderId="21" applyNumberFormat="0" applyFill="0" applyAlignment="0" applyProtection="0">
      <alignment vertical="center"/>
    </xf>
    <xf numFmtId="0" fontId="84" fillId="0" borderId="21" applyNumberFormat="0" applyFill="0" applyAlignment="0" applyProtection="0">
      <alignment vertical="center"/>
    </xf>
    <xf numFmtId="0" fontId="84" fillId="0" borderId="21" applyNumberFormat="0" applyFill="0" applyAlignment="0" applyProtection="0">
      <alignment vertical="center"/>
    </xf>
    <xf numFmtId="0" fontId="104" fillId="0" borderId="0" applyNumberFormat="0" applyFill="0" applyBorder="0" applyAlignment="0" applyProtection="0">
      <alignment vertical="center"/>
    </xf>
    <xf numFmtId="0" fontId="84" fillId="0" borderId="33" applyNumberFormat="0" applyFill="0" applyAlignment="0" applyProtection="0">
      <alignment vertical="center"/>
    </xf>
    <xf numFmtId="0" fontId="84" fillId="0" borderId="21" applyNumberFormat="0" applyFill="0" applyAlignment="0" applyProtection="0">
      <alignment vertical="center"/>
    </xf>
    <xf numFmtId="0" fontId="64" fillId="6" borderId="11" applyNumberFormat="0" applyAlignment="0" applyProtection="0">
      <alignment vertical="center"/>
    </xf>
    <xf numFmtId="0" fontId="84" fillId="0" borderId="21" applyNumberFormat="0" applyFill="0" applyAlignment="0" applyProtection="0">
      <alignment vertical="center"/>
    </xf>
    <xf numFmtId="0" fontId="64" fillId="6" borderId="11" applyNumberFormat="0" applyAlignment="0" applyProtection="0">
      <alignment vertical="center"/>
    </xf>
    <xf numFmtId="0" fontId="84" fillId="0" borderId="21" applyNumberFormat="0" applyFill="0" applyAlignment="0" applyProtection="0">
      <alignment vertical="center"/>
    </xf>
    <xf numFmtId="0" fontId="64" fillId="6" borderId="11" applyNumberFormat="0" applyAlignment="0" applyProtection="0">
      <alignment vertical="center"/>
    </xf>
    <xf numFmtId="0" fontId="84" fillId="0" borderId="21" applyNumberFormat="0" applyFill="0" applyAlignment="0" applyProtection="0">
      <alignment vertical="center"/>
    </xf>
    <xf numFmtId="0" fontId="64" fillId="6" borderId="11" applyNumberFormat="0" applyAlignment="0" applyProtection="0">
      <alignment vertical="center"/>
    </xf>
    <xf numFmtId="0" fontId="84" fillId="0" borderId="33" applyNumberFormat="0" applyFill="0" applyAlignment="0" applyProtection="0">
      <alignment vertical="center"/>
    </xf>
    <xf numFmtId="0" fontId="64" fillId="6" borderId="11" applyNumberFormat="0" applyAlignment="0" applyProtection="0">
      <alignment vertical="center"/>
    </xf>
    <xf numFmtId="0" fontId="84" fillId="0" borderId="21" applyNumberFormat="0" applyFill="0" applyAlignment="0" applyProtection="0">
      <alignment vertical="center"/>
    </xf>
    <xf numFmtId="0" fontId="84" fillId="0" borderId="21" applyNumberFormat="0" applyFill="0" applyAlignment="0" applyProtection="0">
      <alignment vertical="center"/>
    </xf>
    <xf numFmtId="0" fontId="84" fillId="0" borderId="21" applyNumberFormat="0" applyFill="0" applyAlignment="0" applyProtection="0">
      <alignment vertical="center"/>
    </xf>
    <xf numFmtId="0" fontId="104" fillId="0" borderId="0" applyNumberFormat="0" applyFill="0" applyBorder="0" applyAlignment="0" applyProtection="0">
      <alignment vertical="center"/>
    </xf>
    <xf numFmtId="0" fontId="84" fillId="0" borderId="21" applyNumberFormat="0" applyFill="0" applyAlignment="0" applyProtection="0">
      <alignment vertical="center"/>
    </xf>
    <xf numFmtId="0" fontId="84" fillId="0" borderId="21" applyNumberFormat="0" applyFill="0" applyAlignment="0" applyProtection="0">
      <alignment vertical="center"/>
    </xf>
    <xf numFmtId="0" fontId="84" fillId="0" borderId="21" applyNumberFormat="0" applyFill="0" applyAlignment="0" applyProtection="0">
      <alignment vertical="center"/>
    </xf>
    <xf numFmtId="0" fontId="84" fillId="0" borderId="21" applyNumberFormat="0" applyFill="0" applyAlignment="0" applyProtection="0">
      <alignment vertical="center"/>
    </xf>
    <xf numFmtId="0" fontId="84" fillId="0" borderId="21" applyNumberFormat="0" applyFill="0" applyAlignment="0" applyProtection="0">
      <alignment vertical="center"/>
    </xf>
    <xf numFmtId="0" fontId="84" fillId="0" borderId="21" applyNumberFormat="0" applyFill="0" applyAlignment="0" applyProtection="0">
      <alignment vertical="center"/>
    </xf>
    <xf numFmtId="0" fontId="84" fillId="0" borderId="21" applyNumberFormat="0" applyFill="0" applyAlignment="0" applyProtection="0">
      <alignment vertical="center"/>
    </xf>
    <xf numFmtId="0" fontId="84" fillId="0" borderId="21" applyNumberFormat="0" applyFill="0" applyAlignment="0" applyProtection="0">
      <alignment vertical="center"/>
    </xf>
    <xf numFmtId="0" fontId="104" fillId="0" borderId="0" applyNumberFormat="0" applyFill="0" applyBorder="0" applyAlignment="0" applyProtection="0">
      <alignment vertical="center"/>
    </xf>
    <xf numFmtId="0" fontId="84" fillId="0" borderId="21" applyNumberFormat="0" applyFill="0" applyAlignment="0" applyProtection="0">
      <alignment vertical="center"/>
    </xf>
    <xf numFmtId="0" fontId="84" fillId="0" borderId="21" applyNumberFormat="0" applyFill="0" applyAlignment="0" applyProtection="0">
      <alignment vertical="center"/>
    </xf>
    <xf numFmtId="0" fontId="84" fillId="0" borderId="21" applyNumberFormat="0" applyFill="0" applyAlignment="0" applyProtection="0">
      <alignment vertical="center"/>
    </xf>
    <xf numFmtId="0" fontId="84" fillId="0" borderId="21" applyNumberFormat="0" applyFill="0" applyAlignment="0" applyProtection="0">
      <alignment vertical="center"/>
    </xf>
    <xf numFmtId="0" fontId="84" fillId="0" borderId="21" applyNumberFormat="0" applyFill="0" applyAlignment="0" applyProtection="0">
      <alignment vertical="center"/>
    </xf>
    <xf numFmtId="0" fontId="84" fillId="0" borderId="21" applyNumberFormat="0" applyFill="0" applyAlignment="0" applyProtection="0">
      <alignment vertical="center"/>
    </xf>
    <xf numFmtId="0" fontId="84" fillId="0" borderId="21" applyNumberFormat="0" applyFill="0" applyAlignment="0" applyProtection="0">
      <alignment vertical="center"/>
    </xf>
    <xf numFmtId="0" fontId="84" fillId="0" borderId="21" applyNumberFormat="0" applyFill="0" applyAlignment="0" applyProtection="0">
      <alignment vertical="center"/>
    </xf>
    <xf numFmtId="0" fontId="84" fillId="0" borderId="21" applyNumberFormat="0" applyFill="0" applyAlignment="0" applyProtection="0">
      <alignment vertical="center"/>
    </xf>
    <xf numFmtId="0" fontId="84" fillId="0" borderId="21" applyNumberFormat="0" applyFill="0" applyAlignment="0" applyProtection="0">
      <alignment vertical="center"/>
    </xf>
    <xf numFmtId="4" fontId="0" fillId="0" borderId="0" applyFont="0" applyFill="0" applyBorder="0" applyAlignment="0" applyProtection="0">
      <alignment vertical="center"/>
    </xf>
    <xf numFmtId="0" fontId="84" fillId="0" borderId="21" applyNumberFormat="0" applyFill="0" applyAlignment="0" applyProtection="0">
      <alignment vertical="center"/>
    </xf>
    <xf numFmtId="0" fontId="84" fillId="0" borderId="21" applyNumberFormat="0" applyFill="0" applyAlignment="0" applyProtection="0">
      <alignment vertical="center"/>
    </xf>
    <xf numFmtId="0" fontId="84" fillId="0" borderId="21" applyNumberFormat="0" applyFill="0" applyAlignment="0" applyProtection="0">
      <alignment vertical="center"/>
    </xf>
    <xf numFmtId="0" fontId="91" fillId="13" borderId="17" applyNumberFormat="0" applyAlignment="0" applyProtection="0">
      <alignment vertical="center"/>
    </xf>
    <xf numFmtId="0" fontId="91" fillId="13" borderId="17" applyNumberFormat="0" applyAlignment="0" applyProtection="0">
      <alignment vertical="center"/>
    </xf>
    <xf numFmtId="0" fontId="91" fillId="13" borderId="17" applyNumberFormat="0" applyAlignment="0" applyProtection="0">
      <alignment vertical="center"/>
    </xf>
    <xf numFmtId="0" fontId="91" fillId="13" borderId="17" applyNumberFormat="0" applyAlignment="0" applyProtection="0">
      <alignment vertical="center"/>
    </xf>
    <xf numFmtId="0" fontId="91" fillId="13" borderId="17" applyNumberFormat="0" applyAlignment="0" applyProtection="0">
      <alignment vertical="center"/>
    </xf>
    <xf numFmtId="0" fontId="91" fillId="13" borderId="17" applyNumberFormat="0" applyAlignment="0" applyProtection="0">
      <alignment vertical="center"/>
    </xf>
    <xf numFmtId="0" fontId="91" fillId="13" borderId="17" applyNumberFormat="0" applyAlignment="0" applyProtection="0">
      <alignment vertical="center"/>
    </xf>
    <xf numFmtId="0" fontId="91" fillId="13" borderId="17" applyNumberFormat="0" applyAlignment="0" applyProtection="0">
      <alignment vertical="center"/>
    </xf>
    <xf numFmtId="0" fontId="91" fillId="13" borderId="17" applyNumberFormat="0" applyAlignment="0" applyProtection="0">
      <alignment vertical="center"/>
    </xf>
    <xf numFmtId="0" fontId="91" fillId="13" borderId="17" applyNumberFormat="0" applyAlignment="0" applyProtection="0">
      <alignment vertical="center"/>
    </xf>
    <xf numFmtId="0" fontId="91" fillId="13" borderId="17" applyNumberFormat="0" applyAlignment="0" applyProtection="0">
      <alignment vertical="center"/>
    </xf>
    <xf numFmtId="0" fontId="91" fillId="13" borderId="17" applyNumberFormat="0" applyAlignment="0" applyProtection="0">
      <alignment vertical="center"/>
    </xf>
    <xf numFmtId="0" fontId="91" fillId="13" borderId="17" applyNumberFormat="0" applyAlignment="0" applyProtection="0">
      <alignment vertical="center"/>
    </xf>
    <xf numFmtId="0" fontId="91" fillId="13" borderId="17" applyNumberFormat="0" applyAlignment="0" applyProtection="0">
      <alignment vertical="center"/>
    </xf>
    <xf numFmtId="0" fontId="91" fillId="13" borderId="17" applyNumberFormat="0" applyAlignment="0" applyProtection="0">
      <alignment vertical="center"/>
    </xf>
    <xf numFmtId="0" fontId="91" fillId="13" borderId="17" applyNumberFormat="0" applyAlignment="0" applyProtection="0">
      <alignment vertical="center"/>
    </xf>
    <xf numFmtId="0" fontId="64" fillId="6" borderId="11" applyNumberFormat="0" applyAlignment="0" applyProtection="0">
      <alignment vertical="center"/>
    </xf>
    <xf numFmtId="0" fontId="64" fillId="6" borderId="11" applyNumberFormat="0" applyAlignment="0" applyProtection="0">
      <alignment vertical="center"/>
    </xf>
    <xf numFmtId="0" fontId="64" fillId="6" borderId="11" applyNumberFormat="0" applyAlignment="0" applyProtection="0">
      <alignment vertical="center"/>
    </xf>
    <xf numFmtId="0" fontId="64" fillId="6" borderId="11" applyNumberFormat="0" applyAlignment="0" applyProtection="0">
      <alignment vertical="center"/>
    </xf>
    <xf numFmtId="0" fontId="64" fillId="6" borderId="11" applyNumberFormat="0" applyAlignment="0" applyProtection="0">
      <alignment vertical="center"/>
    </xf>
    <xf numFmtId="0" fontId="64" fillId="6" borderId="11" applyNumberFormat="0" applyAlignment="0" applyProtection="0">
      <alignment vertical="center"/>
    </xf>
    <xf numFmtId="0" fontId="64" fillId="6" borderId="11" applyNumberFormat="0" applyAlignment="0" applyProtection="0">
      <alignment vertical="center"/>
    </xf>
    <xf numFmtId="0" fontId="64" fillId="6" borderId="11" applyNumberFormat="0" applyAlignment="0" applyProtection="0">
      <alignment vertical="center"/>
    </xf>
    <xf numFmtId="0" fontId="64" fillId="6" borderId="11" applyNumberFormat="0" applyAlignment="0" applyProtection="0">
      <alignment vertical="center"/>
    </xf>
    <xf numFmtId="0" fontId="64" fillId="6" borderId="11" applyNumberFormat="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81" fillId="0" borderId="19" applyNumberFormat="0" applyFill="0" applyProtection="0">
      <alignment horizontal="left" vertical="center"/>
    </xf>
    <xf numFmtId="0" fontId="81" fillId="0" borderId="19" applyNumberFormat="0" applyFill="0" applyProtection="0">
      <alignment horizontal="left" vertical="center"/>
    </xf>
    <xf numFmtId="0" fontId="81" fillId="0" borderId="19" applyNumberFormat="0" applyFill="0" applyProtection="0">
      <alignment horizontal="left" vertical="center"/>
    </xf>
    <xf numFmtId="0" fontId="81" fillId="0" borderId="19" applyNumberFormat="0" applyFill="0" applyProtection="0">
      <alignment horizontal="left" vertical="center"/>
    </xf>
    <xf numFmtId="0" fontId="81" fillId="0" borderId="19" applyNumberFormat="0" applyFill="0" applyProtection="0">
      <alignment horizontal="left" vertical="center"/>
    </xf>
    <xf numFmtId="0" fontId="81" fillId="0" borderId="19" applyNumberFormat="0" applyFill="0" applyProtection="0">
      <alignment horizontal="left" vertical="center"/>
    </xf>
    <xf numFmtId="0" fontId="81" fillId="0" borderId="19" applyNumberFormat="0" applyFill="0" applyProtection="0">
      <alignment horizontal="lef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73" fillId="0" borderId="14" applyNumberFormat="0" applyFill="0" applyAlignment="0" applyProtection="0">
      <alignment vertical="center"/>
    </xf>
    <xf numFmtId="0" fontId="73" fillId="0" borderId="14" applyNumberFormat="0" applyFill="0" applyAlignment="0" applyProtection="0">
      <alignment vertical="center"/>
    </xf>
    <xf numFmtId="0" fontId="73" fillId="0" borderId="14" applyNumberFormat="0" applyFill="0" applyAlignment="0" applyProtection="0">
      <alignment vertical="center"/>
    </xf>
    <xf numFmtId="0" fontId="73" fillId="0" borderId="14" applyNumberFormat="0" applyFill="0" applyAlignment="0" applyProtection="0">
      <alignment vertical="center"/>
    </xf>
    <xf numFmtId="0" fontId="73" fillId="0" borderId="14" applyNumberFormat="0" applyFill="0" applyAlignment="0" applyProtection="0">
      <alignment vertical="center"/>
    </xf>
    <xf numFmtId="0" fontId="73" fillId="0" borderId="14" applyNumberFormat="0" applyFill="0" applyAlignment="0" applyProtection="0">
      <alignment vertical="center"/>
    </xf>
    <xf numFmtId="0" fontId="73" fillId="0" borderId="14" applyNumberFormat="0" applyFill="0" applyAlignment="0" applyProtection="0">
      <alignment vertical="center"/>
    </xf>
    <xf numFmtId="0" fontId="73" fillId="0" borderId="14" applyNumberFormat="0" applyFill="0" applyAlignment="0" applyProtection="0">
      <alignment vertical="center"/>
    </xf>
    <xf numFmtId="0" fontId="73" fillId="0" borderId="14" applyNumberFormat="0" applyFill="0" applyAlignment="0" applyProtection="0">
      <alignment vertical="center"/>
    </xf>
    <xf numFmtId="0" fontId="73" fillId="0" borderId="14" applyNumberFormat="0" applyFill="0" applyAlignment="0" applyProtection="0">
      <alignment vertical="center"/>
    </xf>
    <xf numFmtId="0" fontId="73" fillId="0" borderId="14" applyNumberFormat="0" applyFill="0" applyAlignment="0" applyProtection="0">
      <alignment vertical="center"/>
    </xf>
    <xf numFmtId="0" fontId="73" fillId="0" borderId="14" applyNumberFormat="0" applyFill="0" applyAlignment="0" applyProtection="0">
      <alignment vertical="center"/>
    </xf>
    <xf numFmtId="0" fontId="73" fillId="0" borderId="14" applyNumberFormat="0" applyFill="0" applyAlignment="0" applyProtection="0">
      <alignment vertical="center"/>
    </xf>
    <xf numFmtId="0" fontId="107" fillId="0" borderId="0">
      <alignment vertical="center"/>
    </xf>
    <xf numFmtId="0" fontId="77" fillId="16" borderId="17" applyNumberFormat="0" applyAlignment="0" applyProtection="0">
      <alignment vertical="center"/>
    </xf>
    <xf numFmtId="198" fontId="0" fillId="0" borderId="0" applyFont="0" applyFill="0" applyBorder="0" applyAlignment="0" applyProtection="0">
      <alignment vertical="center"/>
    </xf>
    <xf numFmtId="43"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0" borderId="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66" fillId="65" borderId="0" applyNumberFormat="0" applyBorder="0" applyAlignment="0" applyProtection="0">
      <alignment vertical="center"/>
    </xf>
    <xf numFmtId="0" fontId="114" fillId="67" borderId="0" applyNumberFormat="0" applyBorder="0" applyAlignment="0" applyProtection="0">
      <alignment vertical="center"/>
    </xf>
    <xf numFmtId="0" fontId="114" fillId="67" borderId="0" applyNumberFormat="0" applyBorder="0" applyAlignment="0" applyProtection="0">
      <alignment vertical="center"/>
    </xf>
    <xf numFmtId="0" fontId="114" fillId="61" borderId="0" applyNumberFormat="0" applyBorder="0" applyAlignment="0" applyProtection="0">
      <alignment vertical="center"/>
    </xf>
    <xf numFmtId="0" fontId="114" fillId="66" borderId="0" applyNumberFormat="0" applyBorder="0" applyAlignment="0" applyProtection="0">
      <alignment vertical="center"/>
    </xf>
    <xf numFmtId="0" fontId="66" fillId="37" borderId="0" applyNumberFormat="0" applyBorder="0" applyAlignment="0" applyProtection="0">
      <alignment vertical="center"/>
    </xf>
    <xf numFmtId="0" fontId="66" fillId="37" borderId="0" applyNumberFormat="0" applyBorder="0" applyAlignment="0" applyProtection="0">
      <alignment vertical="center"/>
    </xf>
    <xf numFmtId="0" fontId="66" fillId="37" borderId="0" applyNumberFormat="0" applyBorder="0" applyAlignment="0" applyProtection="0">
      <alignment vertical="center"/>
    </xf>
    <xf numFmtId="0" fontId="66" fillId="68" borderId="0" applyNumberFormat="0" applyBorder="0" applyAlignment="0" applyProtection="0">
      <alignment vertical="center"/>
    </xf>
    <xf numFmtId="0" fontId="66" fillId="22" borderId="0" applyNumberFormat="0" applyBorder="0" applyAlignment="0" applyProtection="0">
      <alignment vertical="center"/>
    </xf>
    <xf numFmtId="0" fontId="66" fillId="68" borderId="0" applyNumberFormat="0" applyBorder="0" applyAlignment="0" applyProtection="0">
      <alignment vertical="center"/>
    </xf>
    <xf numFmtId="0" fontId="66" fillId="57" borderId="0" applyNumberFormat="0" applyBorder="0" applyAlignment="0" applyProtection="0">
      <alignment vertical="center"/>
    </xf>
    <xf numFmtId="0" fontId="66" fillId="57" borderId="0" applyNumberFormat="0" applyBorder="0" applyAlignment="0" applyProtection="0">
      <alignment vertical="center"/>
    </xf>
    <xf numFmtId="0" fontId="66" fillId="18" borderId="0" applyNumberFormat="0" applyBorder="0" applyAlignment="0" applyProtection="0">
      <alignment vertical="center"/>
    </xf>
    <xf numFmtId="0" fontId="66" fillId="58" borderId="0" applyNumberFormat="0" applyBorder="0" applyAlignment="0" applyProtection="0">
      <alignment vertical="center"/>
    </xf>
    <xf numFmtId="0" fontId="66" fillId="58" borderId="0" applyNumberFormat="0" applyBorder="0" applyAlignment="0" applyProtection="0">
      <alignment vertical="center"/>
    </xf>
    <xf numFmtId="0" fontId="80" fillId="20" borderId="0" applyNumberFormat="0" applyBorder="0" applyAlignment="0" applyProtection="0">
      <alignment vertical="center"/>
    </xf>
    <xf numFmtId="0" fontId="66" fillId="58" borderId="0" applyNumberFormat="0" applyBorder="0" applyAlignment="0" applyProtection="0">
      <alignment vertical="center"/>
    </xf>
    <xf numFmtId="0" fontId="66" fillId="58" borderId="0" applyNumberFormat="0" applyBorder="0" applyAlignment="0" applyProtection="0">
      <alignment vertical="center"/>
    </xf>
    <xf numFmtId="0" fontId="80" fillId="20" borderId="0" applyNumberFormat="0" applyBorder="0" applyAlignment="0" applyProtection="0">
      <alignment vertical="center"/>
    </xf>
    <xf numFmtId="0" fontId="66" fillId="65" borderId="0" applyNumberFormat="0" applyBorder="0" applyAlignment="0" applyProtection="0">
      <alignment vertical="center"/>
    </xf>
    <xf numFmtId="0" fontId="66" fillId="65" borderId="0" applyNumberFormat="0" applyBorder="0" applyAlignment="0" applyProtection="0">
      <alignment vertical="center"/>
    </xf>
    <xf numFmtId="0" fontId="66" fillId="17" borderId="0" applyNumberFormat="0" applyBorder="0" applyAlignment="0" applyProtection="0">
      <alignment vertical="center"/>
    </xf>
    <xf numFmtId="0" fontId="66" fillId="22" borderId="0" applyNumberFormat="0" applyBorder="0" applyAlignment="0" applyProtection="0">
      <alignment vertical="center"/>
    </xf>
    <xf numFmtId="0" fontId="66" fillId="22" borderId="0" applyNumberFormat="0" applyBorder="0" applyAlignment="0" applyProtection="0">
      <alignment vertical="center"/>
    </xf>
    <xf numFmtId="0" fontId="66" fillId="22" borderId="0" applyNumberFormat="0" applyBorder="0" applyAlignment="0" applyProtection="0">
      <alignment vertical="center"/>
    </xf>
    <xf numFmtId="0" fontId="66" fillId="22" borderId="0" applyNumberFormat="0" applyBorder="0" applyAlignment="0" applyProtection="0">
      <alignment vertical="center"/>
    </xf>
    <xf numFmtId="0" fontId="66" fillId="22" borderId="0" applyNumberFormat="0" applyBorder="0" applyAlignment="0" applyProtection="0">
      <alignment vertical="center"/>
    </xf>
    <xf numFmtId="0" fontId="66" fillId="25" borderId="0" applyNumberFormat="0" applyBorder="0" applyAlignment="0" applyProtection="0">
      <alignment vertical="center"/>
    </xf>
    <xf numFmtId="0" fontId="66" fillId="25" borderId="0" applyNumberFormat="0" applyBorder="0" applyAlignment="0" applyProtection="0">
      <alignment vertical="center"/>
    </xf>
    <xf numFmtId="183" fontId="59" fillId="0" borderId="19" applyFill="0" applyProtection="0">
      <alignment horizontal="right" vertical="center"/>
    </xf>
    <xf numFmtId="183" fontId="59" fillId="0" borderId="19" applyFill="0" applyProtection="0">
      <alignment horizontal="right" vertical="center"/>
    </xf>
    <xf numFmtId="183" fontId="59" fillId="0" borderId="19" applyFill="0" applyProtection="0">
      <alignment horizontal="right" vertical="center"/>
    </xf>
    <xf numFmtId="183" fontId="59" fillId="0" borderId="19" applyFill="0" applyProtection="0">
      <alignment horizontal="right" vertical="center"/>
    </xf>
    <xf numFmtId="0" fontId="59" fillId="0" borderId="4" applyNumberFormat="0" applyFill="0" applyProtection="0">
      <alignment horizontal="left" vertical="center"/>
    </xf>
    <xf numFmtId="0" fontId="59" fillId="0" borderId="4" applyNumberFormat="0" applyFill="0" applyProtection="0">
      <alignment horizontal="left" vertical="center"/>
    </xf>
    <xf numFmtId="0" fontId="59" fillId="0" borderId="4" applyNumberFormat="0" applyFill="0" applyProtection="0">
      <alignment horizontal="left" vertical="center"/>
    </xf>
    <xf numFmtId="0" fontId="59" fillId="0" borderId="4" applyNumberFormat="0" applyFill="0" applyProtection="0">
      <alignment horizontal="left" vertical="center"/>
    </xf>
    <xf numFmtId="0" fontId="80" fillId="20" borderId="0" applyNumberFormat="0" applyBorder="0" applyAlignment="0" applyProtection="0">
      <alignment vertical="center"/>
    </xf>
    <xf numFmtId="0" fontId="80" fillId="20" borderId="0" applyNumberFormat="0" applyBorder="0" applyAlignment="0" applyProtection="0">
      <alignment vertical="center"/>
    </xf>
    <xf numFmtId="0" fontId="80" fillId="20" borderId="0" applyNumberFormat="0" applyBorder="0" applyAlignment="0" applyProtection="0">
      <alignment vertical="center"/>
    </xf>
    <xf numFmtId="0" fontId="80" fillId="20" borderId="0" applyNumberFormat="0" applyBorder="0" applyAlignment="0" applyProtection="0">
      <alignment vertical="center"/>
    </xf>
    <xf numFmtId="0" fontId="80" fillId="20" borderId="0" applyNumberFormat="0" applyBorder="0" applyAlignment="0" applyProtection="0">
      <alignment vertical="center"/>
    </xf>
    <xf numFmtId="0" fontId="80" fillId="20" borderId="0" applyNumberFormat="0" applyBorder="0" applyAlignment="0" applyProtection="0">
      <alignment vertical="center"/>
    </xf>
    <xf numFmtId="0" fontId="79" fillId="13" borderId="18" applyNumberFormat="0" applyAlignment="0" applyProtection="0">
      <alignment vertical="center"/>
    </xf>
    <xf numFmtId="0" fontId="79" fillId="13" borderId="18" applyNumberFormat="0" applyAlignment="0" applyProtection="0">
      <alignment vertical="center"/>
    </xf>
    <xf numFmtId="0" fontId="79" fillId="13" borderId="18" applyNumberFormat="0" applyAlignment="0" applyProtection="0">
      <alignment vertical="center"/>
    </xf>
    <xf numFmtId="0" fontId="79" fillId="13" borderId="18" applyNumberFormat="0" applyAlignment="0" applyProtection="0">
      <alignment vertical="center"/>
    </xf>
    <xf numFmtId="0" fontId="79" fillId="13" borderId="18" applyNumberFormat="0" applyAlignment="0" applyProtection="0">
      <alignment vertical="center"/>
    </xf>
    <xf numFmtId="0" fontId="79" fillId="13" borderId="18" applyNumberFormat="0" applyAlignment="0" applyProtection="0">
      <alignment vertical="center"/>
    </xf>
    <xf numFmtId="0" fontId="79" fillId="13" borderId="18" applyNumberFormat="0" applyAlignment="0" applyProtection="0">
      <alignment vertical="center"/>
    </xf>
    <xf numFmtId="0" fontId="79" fillId="13" borderId="18" applyNumberFormat="0" applyAlignment="0" applyProtection="0">
      <alignment vertical="center"/>
    </xf>
    <xf numFmtId="0" fontId="79" fillId="13" borderId="18" applyNumberFormat="0" applyAlignment="0" applyProtection="0">
      <alignment vertical="center"/>
    </xf>
    <xf numFmtId="41" fontId="0" fillId="0" borderId="0" applyFont="0" applyFill="0" applyBorder="0" applyAlignment="0" applyProtection="0">
      <alignment vertical="center"/>
    </xf>
    <xf numFmtId="0" fontId="79" fillId="13" borderId="18" applyNumberFormat="0" applyAlignment="0" applyProtection="0">
      <alignment vertical="center"/>
    </xf>
    <xf numFmtId="0" fontId="79" fillId="13" borderId="18" applyNumberFormat="0" applyAlignment="0" applyProtection="0">
      <alignment vertical="center"/>
    </xf>
    <xf numFmtId="0" fontId="79" fillId="13" borderId="18" applyNumberFormat="0" applyAlignment="0" applyProtection="0">
      <alignment vertical="center"/>
    </xf>
    <xf numFmtId="0" fontId="79" fillId="13" borderId="18" applyNumberFormat="0" applyAlignment="0" applyProtection="0">
      <alignment vertical="center"/>
    </xf>
    <xf numFmtId="0" fontId="77" fillId="16" borderId="17" applyNumberFormat="0" applyAlignment="0" applyProtection="0">
      <alignment vertical="center"/>
    </xf>
    <xf numFmtId="0" fontId="77" fillId="16" borderId="17" applyNumberFormat="0" applyAlignment="0" applyProtection="0">
      <alignment vertical="center"/>
    </xf>
    <xf numFmtId="0" fontId="77" fillId="16" borderId="17" applyNumberFormat="0" applyAlignment="0" applyProtection="0">
      <alignment vertical="center"/>
    </xf>
    <xf numFmtId="0" fontId="77" fillId="16" borderId="17" applyNumberFormat="0" applyAlignment="0" applyProtection="0">
      <alignment vertical="center"/>
    </xf>
    <xf numFmtId="0" fontId="77" fillId="16" borderId="17" applyNumberFormat="0" applyAlignment="0" applyProtection="0">
      <alignment vertical="center"/>
    </xf>
    <xf numFmtId="0" fontId="77" fillId="16" borderId="17" applyNumberFormat="0" applyAlignment="0" applyProtection="0">
      <alignment vertical="center"/>
    </xf>
    <xf numFmtId="0" fontId="77" fillId="16" borderId="17" applyNumberFormat="0" applyAlignment="0" applyProtection="0">
      <alignment vertical="center"/>
    </xf>
    <xf numFmtId="0" fontId="77" fillId="16" borderId="17" applyNumberFormat="0" applyAlignment="0" applyProtection="0">
      <alignment vertical="center"/>
    </xf>
    <xf numFmtId="1" fontId="59" fillId="0" borderId="19" applyFill="0" applyProtection="0">
      <alignment horizontal="center" vertical="center"/>
    </xf>
    <xf numFmtId="1" fontId="59" fillId="0" borderId="19" applyFill="0" applyProtection="0">
      <alignment horizontal="center" vertical="center"/>
    </xf>
    <xf numFmtId="0" fontId="129" fillId="0" borderId="0">
      <alignment vertical="center"/>
    </xf>
    <xf numFmtId="0" fontId="100" fillId="0" borderId="0">
      <alignment vertical="center"/>
    </xf>
    <xf numFmtId="43" fontId="0" fillId="0" borderId="0" applyFont="0" applyFill="0" applyBorder="0" applyAlignment="0" applyProtection="0">
      <alignment vertical="center"/>
    </xf>
    <xf numFmtId="0" fontId="0" fillId="4" borderId="16" applyNumberFormat="0" applyFont="0" applyAlignment="0" applyProtection="0">
      <alignment vertical="center"/>
    </xf>
    <xf numFmtId="0" fontId="0" fillId="4" borderId="16" applyNumberFormat="0" applyFont="0" applyAlignment="0" applyProtection="0">
      <alignment vertical="center"/>
    </xf>
    <xf numFmtId="0" fontId="0" fillId="4" borderId="16" applyNumberFormat="0" applyFont="0" applyAlignment="0" applyProtection="0">
      <alignment vertical="center"/>
    </xf>
    <xf numFmtId="0" fontId="0" fillId="4" borderId="16" applyNumberFormat="0" applyFont="0" applyAlignment="0" applyProtection="0">
      <alignment vertical="center"/>
    </xf>
    <xf numFmtId="0" fontId="0" fillId="4" borderId="16" applyNumberFormat="0" applyFont="0" applyAlignment="0" applyProtection="0">
      <alignment vertical="center"/>
    </xf>
    <xf numFmtId="0" fontId="0" fillId="4" borderId="16" applyNumberFormat="0" applyFont="0" applyAlignment="0" applyProtection="0">
      <alignment vertical="center"/>
    </xf>
    <xf numFmtId="0" fontId="0" fillId="4" borderId="16" applyNumberFormat="0" applyFont="0" applyAlignment="0" applyProtection="0">
      <alignment vertical="center"/>
    </xf>
    <xf numFmtId="0" fontId="0" fillId="4" borderId="16" applyNumberFormat="0" applyFont="0" applyAlignment="0" applyProtection="0">
      <alignment vertical="center"/>
    </xf>
    <xf numFmtId="0" fontId="0" fillId="4" borderId="16" applyNumberFormat="0" applyFont="0" applyAlignment="0" applyProtection="0">
      <alignment vertical="center"/>
    </xf>
    <xf numFmtId="0" fontId="0" fillId="4" borderId="16" applyNumberFormat="0" applyFont="0" applyAlignment="0" applyProtection="0">
      <alignment vertical="center"/>
    </xf>
    <xf numFmtId="0" fontId="0" fillId="4" borderId="16" applyNumberFormat="0" applyFont="0" applyAlignment="0" applyProtection="0">
      <alignment vertical="center"/>
    </xf>
    <xf numFmtId="0" fontId="0" fillId="4" borderId="16" applyNumberFormat="0" applyFont="0" applyAlignment="0" applyProtection="0">
      <alignment vertical="center"/>
    </xf>
    <xf numFmtId="0" fontId="0" fillId="4" borderId="16" applyNumberFormat="0" applyFont="0" applyAlignment="0" applyProtection="0">
      <alignment vertical="center"/>
    </xf>
    <xf numFmtId="0" fontId="0" fillId="4" borderId="16" applyNumberFormat="0" applyFont="0" applyAlignment="0" applyProtection="0">
      <alignment vertical="center"/>
    </xf>
    <xf numFmtId="0" fontId="130" fillId="0" borderId="0">
      <alignment vertical="top"/>
      <protection locked="0"/>
    </xf>
  </cellStyleXfs>
  <cellXfs count="537">
    <xf numFmtId="0" fontId="0" fillId="0" borderId="0" xfId="0" applyAlignment="1"/>
    <xf numFmtId="0" fontId="1" fillId="0" borderId="0" xfId="0" applyFont="1" applyFill="1" applyBorder="1" applyAlignment="1">
      <alignment vertical="center"/>
    </xf>
    <xf numFmtId="0" fontId="2" fillId="0" borderId="0" xfId="554" applyFont="1" applyFill="1" applyBorder="1" applyAlignment="1">
      <alignment horizontal="center" vertical="center"/>
    </xf>
    <xf numFmtId="0" fontId="3" fillId="0" borderId="1" xfId="554"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554" applyFont="1" applyFill="1" applyBorder="1" applyAlignment="1">
      <alignment horizontal="center" vertical="center" wrapText="1"/>
    </xf>
    <xf numFmtId="0" fontId="1" fillId="0" borderId="1" xfId="0" applyFont="1" applyFill="1" applyBorder="1" applyAlignment="1">
      <alignment vertical="center" wrapText="1"/>
    </xf>
    <xf numFmtId="0" fontId="6" fillId="0" borderId="0" xfId="287" applyFont="1" applyFill="1" applyBorder="1" applyAlignment="1">
      <alignment vertical="center"/>
    </xf>
    <xf numFmtId="0" fontId="7" fillId="0" borderId="0" xfId="287" applyFont="1" applyFill="1" applyBorder="1" applyAlignment="1">
      <alignment vertical="center"/>
    </xf>
    <xf numFmtId="0" fontId="8" fillId="0" borderId="0" xfId="0" applyFont="1" applyFill="1" applyBorder="1" applyAlignment="1">
      <alignment vertical="center"/>
    </xf>
    <xf numFmtId="0" fontId="9" fillId="0" borderId="0" xfId="287" applyNumberFormat="1" applyFont="1" applyFill="1" applyBorder="1" applyAlignment="1" applyProtection="1">
      <alignment horizontal="center" vertical="center"/>
    </xf>
    <xf numFmtId="0" fontId="0" fillId="0" borderId="0" xfId="287" applyNumberFormat="1" applyFont="1" applyFill="1" applyBorder="1" applyAlignment="1" applyProtection="1">
      <alignment horizontal="left" vertical="center"/>
    </xf>
    <xf numFmtId="0" fontId="10" fillId="0" borderId="1" xfId="484" applyFont="1" applyFill="1" applyBorder="1" applyAlignment="1">
      <alignment horizontal="center" vertical="center" wrapText="1"/>
    </xf>
    <xf numFmtId="0" fontId="11" fillId="0" borderId="1" xfId="484" applyFont="1" applyFill="1" applyBorder="1" applyAlignment="1">
      <alignment horizontal="center" vertical="center" wrapText="1"/>
    </xf>
    <xf numFmtId="0" fontId="11" fillId="0" borderId="1" xfId="484" applyFont="1" applyFill="1" applyBorder="1" applyAlignment="1">
      <alignment vertical="center" wrapText="1"/>
    </xf>
    <xf numFmtId="0" fontId="11" fillId="0" borderId="2" xfId="484" applyFont="1" applyFill="1" applyBorder="1" applyAlignment="1">
      <alignment horizontal="center" vertical="center" wrapText="1"/>
    </xf>
    <xf numFmtId="0" fontId="11" fillId="0" borderId="3" xfId="484" applyFont="1" applyFill="1" applyBorder="1" applyAlignment="1">
      <alignment horizontal="center" vertical="center" wrapText="1"/>
    </xf>
    <xf numFmtId="0" fontId="11" fillId="0" borderId="4" xfId="484" applyFont="1" applyFill="1" applyBorder="1" applyAlignment="1">
      <alignment horizontal="center" vertical="center" wrapText="1"/>
    </xf>
    <xf numFmtId="0" fontId="12" fillId="0" borderId="2" xfId="287" applyFont="1" applyFill="1" applyBorder="1" applyAlignment="1">
      <alignment horizontal="center" vertical="center" wrapText="1"/>
    </xf>
    <xf numFmtId="0" fontId="12" fillId="0" borderId="2" xfId="287" applyFont="1" applyFill="1" applyBorder="1" applyAlignment="1">
      <alignment horizontal="center" vertical="center"/>
    </xf>
    <xf numFmtId="0" fontId="12" fillId="0" borderId="1" xfId="287" applyFont="1" applyFill="1" applyBorder="1" applyAlignment="1">
      <alignment horizontal="center" vertical="center"/>
    </xf>
    <xf numFmtId="0" fontId="12" fillId="0" borderId="1" xfId="287" applyFont="1" applyFill="1" applyBorder="1" applyAlignment="1">
      <alignment vertical="center"/>
    </xf>
    <xf numFmtId="0" fontId="12" fillId="0" borderId="3" xfId="287" applyFont="1" applyFill="1" applyBorder="1" applyAlignment="1">
      <alignment horizontal="center" vertical="center" wrapText="1"/>
    </xf>
    <xf numFmtId="0" fontId="12" fillId="0" borderId="3" xfId="287" applyFont="1" applyFill="1" applyBorder="1" applyAlignment="1">
      <alignment horizontal="center" vertical="center"/>
    </xf>
    <xf numFmtId="0" fontId="12" fillId="0" borderId="4" xfId="287" applyFont="1" applyFill="1" applyBorder="1" applyAlignment="1">
      <alignment horizontal="center" vertical="center"/>
    </xf>
    <xf numFmtId="0" fontId="12" fillId="0" borderId="4" xfId="287" applyFont="1" applyFill="1" applyBorder="1" applyAlignment="1">
      <alignment horizontal="center" vertical="center" wrapText="1"/>
    </xf>
    <xf numFmtId="0" fontId="11" fillId="0" borderId="1" xfId="484" applyFont="1" applyFill="1" applyBorder="1" applyAlignment="1">
      <alignment horizontal="left" vertical="center" wrapText="1" indent="1"/>
    </xf>
    <xf numFmtId="0" fontId="13" fillId="0" borderId="1" xfId="484" applyFont="1" applyFill="1" applyBorder="1" applyAlignment="1">
      <alignment horizontal="justify" vertical="center" wrapText="1"/>
    </xf>
    <xf numFmtId="0" fontId="14" fillId="0" borderId="1" xfId="287" applyFont="1" applyFill="1" applyBorder="1" applyAlignment="1">
      <alignment horizontal="justify" vertical="center" wrapText="1"/>
    </xf>
    <xf numFmtId="0" fontId="11" fillId="0" borderId="1" xfId="484" applyFont="1" applyFill="1" applyBorder="1" applyAlignment="1">
      <alignment horizontal="justify" vertical="center" wrapText="1"/>
    </xf>
    <xf numFmtId="0" fontId="15" fillId="0" borderId="1" xfId="484" applyFont="1" applyFill="1" applyBorder="1" applyAlignment="1">
      <alignment horizontal="justify" vertical="center" wrapText="1"/>
    </xf>
    <xf numFmtId="0" fontId="16" fillId="0" borderId="0" xfId="0" applyFont="1" applyFill="1" applyBorder="1" applyAlignment="1">
      <alignment vertical="center"/>
    </xf>
    <xf numFmtId="0" fontId="17" fillId="0" borderId="0" xfId="0" applyFont="1" applyFill="1" applyBorder="1" applyAlignment="1">
      <alignment vertical="center"/>
    </xf>
    <xf numFmtId="0" fontId="18" fillId="0" borderId="0" xfId="0" applyFont="1" applyFill="1" applyBorder="1" applyAlignment="1">
      <alignment vertical="center"/>
    </xf>
    <xf numFmtId="0" fontId="2"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20" fillId="0" borderId="0" xfId="0" applyFont="1" applyFill="1" applyBorder="1" applyAlignment="1">
      <alignment horizontal="right" vertic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2" fillId="0" borderId="2" xfId="0" applyFont="1" applyFill="1" applyBorder="1" applyAlignment="1">
      <alignment horizontal="center" vertical="center"/>
    </xf>
    <xf numFmtId="0" fontId="22" fillId="0" borderId="1" xfId="0" applyFont="1" applyFill="1" applyBorder="1" applyAlignment="1">
      <alignment horizontal="center" vertical="center" wrapText="1"/>
    </xf>
    <xf numFmtId="200" fontId="22" fillId="0" borderId="1" xfId="0" applyNumberFormat="1" applyFont="1" applyFill="1" applyBorder="1" applyAlignment="1">
      <alignment horizontal="left" vertical="center" wrapText="1"/>
    </xf>
    <xf numFmtId="200" fontId="22" fillId="0" borderId="1" xfId="0" applyNumberFormat="1" applyFont="1" applyFill="1" applyBorder="1" applyAlignment="1">
      <alignment horizontal="center" vertical="center" wrapText="1"/>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xf>
    <xf numFmtId="0" fontId="23"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2" fillId="0" borderId="0" xfId="0" applyFont="1" applyFill="1" applyBorder="1" applyAlignment="1">
      <alignment horizontal="right" vertical="center"/>
    </xf>
    <xf numFmtId="0" fontId="22" fillId="0" borderId="0" xfId="0" applyFont="1" applyFill="1" applyBorder="1" applyAlignment="1">
      <alignment horizontal="right" vertical="center" wrapText="1"/>
    </xf>
    <xf numFmtId="0" fontId="21" fillId="0" borderId="1" xfId="0" applyFont="1" applyFill="1" applyBorder="1" applyAlignment="1">
      <alignment vertical="center"/>
    </xf>
    <xf numFmtId="4" fontId="22" fillId="0" borderId="1" xfId="0" applyNumberFormat="1" applyFont="1" applyFill="1" applyBorder="1" applyAlignment="1">
      <alignment horizontal="right" vertical="center" wrapText="1"/>
    </xf>
    <xf numFmtId="200" fontId="22" fillId="0" borderId="1" xfId="0" applyNumberFormat="1" applyFont="1" applyFill="1" applyBorder="1" applyAlignment="1">
      <alignment horizontal="right" vertical="center" wrapText="1"/>
    </xf>
    <xf numFmtId="0" fontId="22" fillId="0" borderId="1" xfId="0" applyFont="1" applyFill="1" applyBorder="1" applyAlignment="1">
      <alignment horizontal="left" vertical="center"/>
    </xf>
    <xf numFmtId="0" fontId="21" fillId="0" borderId="1" xfId="0" applyFont="1" applyFill="1" applyBorder="1" applyAlignment="1">
      <alignment horizontal="left" vertical="center"/>
    </xf>
    <xf numFmtId="0" fontId="24" fillId="0" borderId="0" xfId="0" applyFont="1" applyFill="1" applyBorder="1" applyAlignment="1">
      <alignment vertical="center"/>
    </xf>
    <xf numFmtId="0" fontId="25" fillId="0" borderId="0" xfId="0" applyFont="1" applyFill="1" applyBorder="1" applyAlignment="1">
      <alignment vertical="center"/>
    </xf>
    <xf numFmtId="0" fontId="20"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3" fillId="0" borderId="0" xfId="0" applyFont="1" applyFill="1" applyBorder="1" applyAlignment="1">
      <alignment vertical="center" wrapText="1"/>
    </xf>
    <xf numFmtId="0" fontId="20" fillId="0" borderId="0" xfId="0" applyFont="1" applyFill="1" applyBorder="1" applyAlignment="1">
      <alignment vertical="center" wrapText="1"/>
    </xf>
    <xf numFmtId="0" fontId="22" fillId="0" borderId="0" xfId="0" applyFont="1" applyFill="1" applyBorder="1" applyAlignment="1">
      <alignment vertical="center" wrapText="1"/>
    </xf>
    <xf numFmtId="0" fontId="22" fillId="0" borderId="1" xfId="0" applyFont="1" applyFill="1" applyBorder="1" applyAlignment="1">
      <alignment vertical="center" wrapText="1"/>
    </xf>
    <xf numFmtId="4" fontId="22" fillId="0" borderId="1" xfId="0" applyNumberFormat="1" applyFont="1" applyFill="1" applyBorder="1" applyAlignment="1">
      <alignment vertical="center" wrapText="1"/>
    </xf>
    <xf numFmtId="0" fontId="25" fillId="0" borderId="0" xfId="0" applyFont="1" applyFill="1" applyBorder="1" applyAlignment="1">
      <alignment horizontal="left" vertical="center" wrapText="1"/>
    </xf>
    <xf numFmtId="0" fontId="25" fillId="0" borderId="0" xfId="0" applyFont="1" applyFill="1" applyBorder="1" applyAlignment="1">
      <alignment vertical="center" wrapText="1"/>
    </xf>
    <xf numFmtId="0" fontId="20" fillId="0" borderId="0" xfId="0" applyFont="1" applyFill="1" applyBorder="1" applyAlignment="1">
      <alignment horizontal="right" vertical="center" wrapText="1"/>
    </xf>
    <xf numFmtId="4" fontId="26" fillId="0" borderId="1" xfId="0" applyNumberFormat="1" applyFont="1" applyFill="1" applyBorder="1" applyAlignment="1">
      <alignment vertical="center" wrapText="1"/>
    </xf>
    <xf numFmtId="0" fontId="27" fillId="0" borderId="0" xfId="0" applyFont="1" applyFill="1" applyBorder="1" applyAlignment="1">
      <alignment vertical="center"/>
    </xf>
    <xf numFmtId="0" fontId="28" fillId="0" borderId="0" xfId="0" applyFont="1" applyFill="1" applyBorder="1" applyAlignment="1">
      <alignment vertical="center"/>
    </xf>
    <xf numFmtId="0" fontId="29" fillId="0" borderId="1" xfId="0" applyFont="1" applyFill="1" applyBorder="1" applyAlignment="1">
      <alignment horizontal="center" vertical="center" wrapText="1"/>
    </xf>
    <xf numFmtId="0" fontId="26" fillId="0" borderId="1" xfId="0" applyFont="1" applyFill="1" applyBorder="1" applyAlignment="1">
      <alignment vertical="center" wrapText="1"/>
    </xf>
    <xf numFmtId="0" fontId="26" fillId="0" borderId="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2" fillId="0" borderId="0" xfId="895" applyNumberFormat="1" applyFont="1" applyFill="1" applyAlignment="1" applyProtection="1">
      <alignment horizontal="center" vertical="center" wrapText="1"/>
    </xf>
    <xf numFmtId="0" fontId="29" fillId="0" borderId="1" xfId="0" applyFont="1" applyFill="1" applyBorder="1" applyAlignment="1">
      <alignment vertical="center" wrapText="1"/>
    </xf>
    <xf numFmtId="0" fontId="26" fillId="0" borderId="1" xfId="0" applyFont="1" applyFill="1" applyBorder="1" applyAlignment="1">
      <alignment horizontal="center" vertical="center" wrapText="1"/>
    </xf>
    <xf numFmtId="0" fontId="8" fillId="0" borderId="0" xfId="895" applyFill="1" applyAlignment="1"/>
    <xf numFmtId="0" fontId="8" fillId="0" borderId="0" xfId="895" applyAlignment="1"/>
    <xf numFmtId="0" fontId="8" fillId="0" borderId="0" xfId="895" applyAlignment="1">
      <alignment horizontal="right" vertical="center"/>
    </xf>
    <xf numFmtId="0" fontId="30" fillId="0" borderId="0" xfId="895" applyNumberFormat="1" applyFont="1" applyFill="1" applyAlignment="1" applyProtection="1">
      <alignment horizontal="center" vertical="center" wrapText="1"/>
    </xf>
    <xf numFmtId="0" fontId="30" fillId="0" borderId="0" xfId="895" applyNumberFormat="1" applyFont="1" applyFill="1" applyAlignment="1" applyProtection="1">
      <alignment horizontal="right" vertical="center" wrapText="1"/>
    </xf>
    <xf numFmtId="0" fontId="27" fillId="0" borderId="0" xfId="570" applyFont="1" applyAlignment="1" applyProtection="1">
      <alignment horizontal="left" vertical="center"/>
    </xf>
    <xf numFmtId="202" fontId="31" fillId="0" borderId="0" xfId="570" applyNumberFormat="1" applyFont="1" applyAlignment="1">
      <alignment horizontal="right" vertical="center"/>
    </xf>
    <xf numFmtId="0" fontId="31" fillId="0" borderId="0" xfId="570" applyFont="1" applyAlignment="1">
      <alignment horizontal="right" vertical="center"/>
    </xf>
    <xf numFmtId="177" fontId="31" fillId="0" borderId="0" xfId="570" applyNumberFormat="1" applyFont="1" applyFill="1" applyBorder="1" applyAlignment="1" applyProtection="1">
      <alignment horizontal="right" vertical="center"/>
    </xf>
    <xf numFmtId="2" fontId="29" fillId="0" borderId="1" xfId="823" applyNumberFormat="1" applyFont="1" applyFill="1" applyBorder="1" applyAlignment="1" applyProtection="1">
      <alignment horizontal="center" vertical="center" wrapText="1"/>
    </xf>
    <xf numFmtId="196" fontId="29" fillId="0" borderId="1" xfId="998" applyNumberFormat="1" applyFont="1" applyBorder="1" applyAlignment="1">
      <alignment horizontal="center" vertical="center" wrapText="1"/>
    </xf>
    <xf numFmtId="49" fontId="29" fillId="0" borderId="1" xfId="826" applyNumberFormat="1" applyFont="1" applyFill="1" applyBorder="1" applyAlignment="1" applyProtection="1">
      <alignment horizontal="left" vertical="center"/>
    </xf>
    <xf numFmtId="195" fontId="29" fillId="0" borderId="1" xfId="1028" applyNumberFormat="1" applyFont="1" applyFill="1" applyBorder="1" applyAlignment="1">
      <alignment horizontal="right" vertical="center" wrapText="1"/>
    </xf>
    <xf numFmtId="195" fontId="29" fillId="0" borderId="1" xfId="29" applyNumberFormat="1" applyFont="1" applyFill="1" applyBorder="1" applyAlignment="1" applyProtection="1">
      <alignment horizontal="right" vertical="center" wrapText="1"/>
    </xf>
    <xf numFmtId="199" fontId="29" fillId="0" borderId="1" xfId="38" applyNumberFormat="1" applyFont="1" applyFill="1" applyBorder="1" applyAlignment="1">
      <alignment horizontal="right" vertical="center" wrapText="1"/>
    </xf>
    <xf numFmtId="49" fontId="26" fillId="0" borderId="1" xfId="826" applyNumberFormat="1" applyFont="1" applyFill="1" applyBorder="1" applyAlignment="1" applyProtection="1">
      <alignment horizontal="left" vertical="center"/>
    </xf>
    <xf numFmtId="195" fontId="26" fillId="0" borderId="1" xfId="1028" applyNumberFormat="1" applyFont="1" applyFill="1" applyBorder="1" applyAlignment="1">
      <alignment horizontal="right" vertical="center" wrapText="1"/>
    </xf>
    <xf numFmtId="195" fontId="26" fillId="0" borderId="1" xfId="29" applyNumberFormat="1" applyFont="1" applyFill="1" applyBorder="1" applyAlignment="1" applyProtection="1">
      <alignment vertical="center" wrapText="1"/>
    </xf>
    <xf numFmtId="199" fontId="26" fillId="0" borderId="1" xfId="625" applyNumberFormat="1" applyFont="1" applyFill="1" applyBorder="1" applyAlignment="1">
      <alignment horizontal="right" vertical="center" wrapText="1"/>
    </xf>
    <xf numFmtId="199" fontId="29" fillId="0" borderId="1" xfId="625" applyNumberFormat="1" applyFont="1" applyFill="1" applyBorder="1" applyAlignment="1">
      <alignment horizontal="right" vertical="center" wrapText="1"/>
    </xf>
    <xf numFmtId="195" fontId="26" fillId="0" borderId="1" xfId="29" applyNumberFormat="1" applyFont="1" applyFill="1" applyBorder="1" applyAlignment="1" applyProtection="1">
      <alignment horizontal="right" vertical="center" wrapText="1"/>
    </xf>
    <xf numFmtId="195" fontId="29" fillId="0" borderId="1" xfId="29" applyNumberFormat="1" applyFont="1" applyFill="1" applyBorder="1" applyAlignment="1">
      <alignment horizontal="right" vertical="center" wrapText="1"/>
    </xf>
    <xf numFmtId="199" fontId="29" fillId="0" borderId="1" xfId="570" applyNumberFormat="1" applyFont="1" applyFill="1" applyBorder="1" applyAlignment="1" applyProtection="1">
      <alignment horizontal="right" vertical="center" wrapText="1"/>
    </xf>
    <xf numFmtId="195" fontId="26" fillId="0" borderId="1" xfId="29" applyNumberFormat="1" applyFont="1" applyFill="1" applyBorder="1" applyAlignment="1">
      <alignment horizontal="right" vertical="center" wrapText="1"/>
    </xf>
    <xf numFmtId="199" fontId="26" fillId="0" borderId="1" xfId="570" applyNumberFormat="1" applyFont="1" applyFill="1" applyBorder="1" applyAlignment="1" applyProtection="1">
      <alignment horizontal="right" vertical="center" wrapText="1"/>
    </xf>
    <xf numFmtId="0" fontId="29" fillId="0" borderId="1" xfId="29" applyNumberFormat="1" applyFont="1" applyFill="1" applyBorder="1" applyAlignment="1">
      <alignment horizontal="right" vertical="center" wrapText="1"/>
    </xf>
    <xf numFmtId="195" fontId="29" fillId="0" borderId="1" xfId="29" applyNumberFormat="1" applyFont="1" applyFill="1" applyBorder="1" applyAlignment="1">
      <alignment horizontal="center" vertical="center" wrapText="1"/>
    </xf>
    <xf numFmtId="0" fontId="26" fillId="0" borderId="1" xfId="29" applyNumberFormat="1" applyFont="1" applyFill="1" applyBorder="1" applyAlignment="1">
      <alignment horizontal="right" vertical="center" wrapText="1"/>
    </xf>
    <xf numFmtId="195" fontId="26" fillId="0" borderId="1" xfId="29" applyNumberFormat="1" applyFont="1" applyFill="1" applyBorder="1" applyAlignment="1">
      <alignment horizontal="center" vertical="center" wrapText="1"/>
    </xf>
    <xf numFmtId="3" fontId="29" fillId="0" borderId="1" xfId="29" applyNumberFormat="1" applyFont="1" applyFill="1" applyBorder="1" applyAlignment="1">
      <alignment horizontal="right" vertical="center" wrapText="1"/>
    </xf>
    <xf numFmtId="3" fontId="26" fillId="0" borderId="1" xfId="29" applyNumberFormat="1" applyFont="1" applyFill="1" applyBorder="1" applyAlignment="1">
      <alignment horizontal="right" vertical="center" wrapText="1"/>
    </xf>
    <xf numFmtId="195" fontId="26" fillId="2" borderId="1" xfId="29" applyNumberFormat="1" applyFont="1" applyFill="1" applyBorder="1" applyAlignment="1" applyProtection="1">
      <alignment horizontal="right" vertical="center" wrapText="1"/>
    </xf>
    <xf numFmtId="49" fontId="29" fillId="0" borderId="1" xfId="904" applyNumberFormat="1" applyFont="1" applyFill="1" applyBorder="1" applyAlignment="1" applyProtection="1">
      <alignment horizontal="distributed" vertical="center"/>
    </xf>
    <xf numFmtId="199" fontId="29" fillId="0" borderId="1" xfId="0" applyNumberFormat="1" applyFont="1" applyBorder="1" applyAlignment="1">
      <alignment horizontal="right" vertical="center" wrapText="1"/>
    </xf>
    <xf numFmtId="199" fontId="26" fillId="0" borderId="1" xfId="0" applyNumberFormat="1" applyFont="1" applyBorder="1" applyAlignment="1">
      <alignment horizontal="right" vertical="center" wrapText="1"/>
    </xf>
    <xf numFmtId="49" fontId="29" fillId="0" borderId="1" xfId="904" applyNumberFormat="1" applyFont="1" applyFill="1" applyBorder="1" applyAlignment="1" applyProtection="1">
      <alignment horizontal="left" vertical="center"/>
    </xf>
    <xf numFmtId="195" fontId="8" fillId="0" borderId="0" xfId="895" applyNumberFormat="1" applyAlignment="1">
      <alignment horizontal="right" vertical="center"/>
    </xf>
    <xf numFmtId="0" fontId="8" fillId="0" borderId="0" xfId="697" applyFill="1" applyAlignment="1"/>
    <xf numFmtId="0" fontId="8" fillId="0" borderId="0" xfId="697" applyAlignment="1"/>
    <xf numFmtId="0" fontId="30" fillId="0" borderId="0" xfId="697" applyNumberFormat="1" applyFont="1" applyFill="1" applyAlignment="1" applyProtection="1">
      <alignment horizontal="center" vertical="center" wrapText="1"/>
    </xf>
    <xf numFmtId="0" fontId="26" fillId="0" borderId="0" xfId="697" applyFont="1" applyFill="1" applyAlignment="1" applyProtection="1">
      <alignment horizontal="left" vertical="center"/>
    </xf>
    <xf numFmtId="202" fontId="26" fillId="0" borderId="0" xfId="697" applyNumberFormat="1" applyFont="1" applyFill="1" applyAlignment="1" applyProtection="1">
      <alignment horizontal="right"/>
    </xf>
    <xf numFmtId="0" fontId="12" fillId="0" borderId="0" xfId="697" applyFont="1" applyFill="1" applyAlignment="1">
      <alignment vertical="center"/>
    </xf>
    <xf numFmtId="0" fontId="26" fillId="0" borderId="0" xfId="697" applyFont="1" applyFill="1" applyAlignment="1">
      <alignment horizontal="right" vertical="center"/>
    </xf>
    <xf numFmtId="0" fontId="29" fillId="0" borderId="1" xfId="697" applyNumberFormat="1" applyFont="1" applyFill="1" applyBorder="1" applyAlignment="1" applyProtection="1">
      <alignment horizontal="center" vertical="center"/>
    </xf>
    <xf numFmtId="49" fontId="29" fillId="0" borderId="1" xfId="428" applyNumberFormat="1" applyFont="1" applyFill="1" applyBorder="1" applyAlignment="1" applyProtection="1">
      <alignment vertical="center"/>
    </xf>
    <xf numFmtId="195" fontId="29" fillId="0" borderId="1" xfId="867" applyNumberFormat="1" applyFont="1" applyFill="1" applyBorder="1" applyAlignment="1">
      <alignment horizontal="right" vertical="center" wrapText="1"/>
    </xf>
    <xf numFmtId="49" fontId="26" fillId="0" borderId="1" xfId="428" applyNumberFormat="1" applyFont="1" applyFill="1" applyBorder="1" applyAlignment="1" applyProtection="1">
      <alignment vertical="center"/>
    </xf>
    <xf numFmtId="195" fontId="26" fillId="0" borderId="1" xfId="867" applyNumberFormat="1" applyFont="1" applyFill="1" applyBorder="1" applyAlignment="1">
      <alignment horizontal="right" vertical="center" wrapText="1"/>
    </xf>
    <xf numFmtId="199" fontId="26" fillId="0" borderId="1" xfId="38" applyNumberFormat="1" applyFont="1" applyFill="1" applyBorder="1" applyAlignment="1" applyProtection="1">
      <alignment horizontal="right" vertical="center" wrapText="1"/>
    </xf>
    <xf numFmtId="49" fontId="26" fillId="0" borderId="1" xfId="625" applyNumberFormat="1" applyFont="1" applyFill="1" applyBorder="1" applyAlignment="1">
      <alignment horizontal="right" vertical="center" wrapText="1"/>
    </xf>
    <xf numFmtId="49" fontId="29" fillId="0" borderId="1" xfId="428" applyNumberFormat="1" applyFont="1" applyFill="1" applyBorder="1" applyAlignment="1" applyProtection="1">
      <alignment vertical="center" wrapText="1"/>
    </xf>
    <xf numFmtId="199" fontId="29" fillId="0" borderId="1" xfId="38" applyNumberFormat="1" applyFont="1" applyFill="1" applyBorder="1" applyAlignment="1" applyProtection="1">
      <alignment horizontal="right" vertical="center" wrapText="1"/>
    </xf>
    <xf numFmtId="199" fontId="26" fillId="0" borderId="1" xfId="38" applyNumberFormat="1" applyFont="1" applyFill="1" applyBorder="1" applyAlignment="1">
      <alignment horizontal="right" vertical="center" wrapText="1"/>
    </xf>
    <xf numFmtId="203" fontId="8" fillId="0" borderId="1" xfId="0" applyNumberFormat="1" applyFont="1" applyFill="1" applyBorder="1" applyAlignment="1">
      <alignment horizontal="right" vertical="center"/>
    </xf>
    <xf numFmtId="199" fontId="26" fillId="2" borderId="1" xfId="38" applyNumberFormat="1" applyFont="1" applyFill="1" applyBorder="1" applyAlignment="1" applyProtection="1">
      <alignment horizontal="right" vertical="center" wrapText="1"/>
    </xf>
    <xf numFmtId="199" fontId="3" fillId="0" borderId="1" xfId="38" applyNumberFormat="1" applyFont="1" applyFill="1" applyBorder="1" applyAlignment="1" applyProtection="1">
      <alignment horizontal="right" vertical="center" wrapText="1"/>
    </xf>
    <xf numFmtId="195" fontId="8" fillId="0" borderId="0" xfId="697" applyNumberFormat="1" applyAlignment="1"/>
    <xf numFmtId="0" fontId="8" fillId="0" borderId="0" xfId="767" applyFill="1" applyAlignment="1"/>
    <xf numFmtId="0" fontId="8" fillId="0" borderId="0" xfId="767" applyAlignment="1"/>
    <xf numFmtId="0" fontId="30" fillId="0" borderId="0" xfId="767" applyNumberFormat="1" applyFont="1" applyFill="1" applyAlignment="1" applyProtection="1">
      <alignment horizontal="center" vertical="center" wrapText="1"/>
    </xf>
    <xf numFmtId="0" fontId="27" fillId="0" borderId="0" xfId="711" applyFont="1" applyAlignment="1" applyProtection="1">
      <alignment horizontal="left" vertical="center"/>
    </xf>
    <xf numFmtId="0" fontId="31" fillId="0" borderId="0" xfId="711" applyFont="1" applyAlignment="1"/>
    <xf numFmtId="201" fontId="31" fillId="0" borderId="0" xfId="711" applyNumberFormat="1" applyFont="1" applyAlignment="1"/>
    <xf numFmtId="177" fontId="32" fillId="0" borderId="0" xfId="711" applyNumberFormat="1" applyFont="1" applyFill="1" applyBorder="1" applyAlignment="1" applyProtection="1">
      <alignment horizontal="right" vertical="center"/>
    </xf>
    <xf numFmtId="49" fontId="29" fillId="0" borderId="1" xfId="826" applyNumberFormat="1" applyFont="1" applyFill="1" applyBorder="1" applyAlignment="1" applyProtection="1">
      <alignment horizontal="left" vertical="center" wrapText="1"/>
    </xf>
    <xf numFmtId="195" fontId="32" fillId="0" borderId="1" xfId="29" applyNumberFormat="1" applyFont="1" applyFill="1" applyBorder="1" applyAlignment="1" applyProtection="1">
      <alignment vertical="center" wrapText="1"/>
    </xf>
    <xf numFmtId="49" fontId="29" fillId="0" borderId="1" xfId="904" applyNumberFormat="1" applyFont="1" applyFill="1" applyBorder="1" applyAlignment="1" applyProtection="1">
      <alignment horizontal="left" vertical="center" wrapText="1"/>
    </xf>
    <xf numFmtId="195" fontId="8" fillId="0" borderId="0" xfId="767" applyNumberFormat="1" applyAlignment="1"/>
    <xf numFmtId="0" fontId="8" fillId="0" borderId="0" xfId="767" applyAlignment="1">
      <alignment vertical="center"/>
    </xf>
    <xf numFmtId="0" fontId="26" fillId="0" borderId="0" xfId="767" applyFont="1" applyFill="1" applyAlignment="1" applyProtection="1">
      <alignment horizontal="left" vertical="center"/>
    </xf>
    <xf numFmtId="4" fontId="26" fillId="0" borderId="0" xfId="767" applyNumberFormat="1" applyFont="1" applyFill="1" applyAlignment="1" applyProtection="1">
      <alignment horizontal="right" vertical="center"/>
    </xf>
    <xf numFmtId="201" fontId="12" fillId="0" borderId="0" xfId="767" applyNumberFormat="1" applyFont="1" applyFill="1" applyAlignment="1">
      <alignment vertical="center"/>
    </xf>
    <xf numFmtId="0" fontId="26" fillId="0" borderId="0" xfId="767" applyFont="1" applyFill="1" applyAlignment="1">
      <alignment horizontal="right" vertical="center"/>
    </xf>
    <xf numFmtId="0" fontId="29" fillId="0" borderId="1" xfId="918" applyNumberFormat="1" applyFont="1" applyFill="1" applyBorder="1" applyAlignment="1" applyProtection="1">
      <alignment horizontal="center" vertical="center"/>
    </xf>
    <xf numFmtId="49" fontId="29" fillId="0" borderId="1" xfId="920" applyNumberFormat="1" applyFont="1" applyFill="1" applyBorder="1" applyAlignment="1" applyProtection="1">
      <alignment vertical="center"/>
    </xf>
    <xf numFmtId="195" fontId="29" fillId="0" borderId="1" xfId="109" applyNumberFormat="1" applyFont="1" applyBorder="1" applyAlignment="1">
      <alignment horizontal="right" vertical="center" wrapText="1"/>
    </xf>
    <xf numFmtId="195" fontId="29" fillId="0" borderId="1" xfId="867" applyNumberFormat="1" applyFont="1" applyBorder="1" applyAlignment="1">
      <alignment horizontal="right" vertical="center" wrapText="1"/>
    </xf>
    <xf numFmtId="49" fontId="26" fillId="0" borderId="1" xfId="920" applyNumberFormat="1" applyFont="1" applyFill="1" applyBorder="1" applyAlignment="1" applyProtection="1">
      <alignment vertical="center"/>
    </xf>
    <xf numFmtId="195" fontId="26" fillId="0" borderId="1" xfId="109" applyNumberFormat="1" applyFont="1" applyBorder="1" applyAlignment="1">
      <alignment horizontal="right" vertical="center" wrapText="1"/>
    </xf>
    <xf numFmtId="195" fontId="26" fillId="0" borderId="1" xfId="867" applyNumberFormat="1" applyFont="1" applyBorder="1" applyAlignment="1">
      <alignment horizontal="right" vertical="center" wrapText="1"/>
    </xf>
    <xf numFmtId="195" fontId="29" fillId="0" borderId="1" xfId="109" applyNumberFormat="1" applyFont="1" applyFill="1" applyBorder="1" applyAlignment="1">
      <alignment horizontal="right" vertical="center" wrapText="1"/>
    </xf>
    <xf numFmtId="195" fontId="26" fillId="2" borderId="1" xfId="867" applyNumberFormat="1" applyFont="1" applyFill="1" applyBorder="1" applyAlignment="1">
      <alignment horizontal="right" vertical="center" wrapText="1"/>
    </xf>
    <xf numFmtId="49" fontId="29" fillId="0" borderId="1" xfId="904" applyNumberFormat="1" applyFont="1" applyFill="1" applyBorder="1" applyAlignment="1" applyProtection="1">
      <alignment vertical="center"/>
    </xf>
    <xf numFmtId="0" fontId="8" fillId="0" borderId="0" xfId="998">
      <alignment vertical="center"/>
    </xf>
    <xf numFmtId="0" fontId="7" fillId="0" borderId="0" xfId="998" applyFont="1" applyAlignment="1">
      <alignment horizontal="center" vertical="center" wrapText="1"/>
    </xf>
    <xf numFmtId="0" fontId="8" fillId="0" borderId="0" xfId="998" applyFill="1">
      <alignment vertical="center"/>
    </xf>
    <xf numFmtId="0" fontId="1" fillId="0" borderId="0" xfId="0" applyFont="1" applyFill="1" applyAlignment="1">
      <alignment vertical="center"/>
    </xf>
    <xf numFmtId="0" fontId="33" fillId="0" borderId="0" xfId="658" applyFont="1" applyAlignment="1">
      <alignment horizontal="center" vertical="center" shrinkToFit="1"/>
    </xf>
    <xf numFmtId="0" fontId="9" fillId="0" borderId="0" xfId="658" applyFont="1" applyAlignment="1">
      <alignment horizontal="center" vertical="center" shrinkToFit="1"/>
    </xf>
    <xf numFmtId="0" fontId="27" fillId="0" borderId="0" xfId="658" applyFont="1" applyBorder="1" applyAlignment="1">
      <alignment horizontal="left" vertical="center" wrapText="1"/>
    </xf>
    <xf numFmtId="0" fontId="27" fillId="0" borderId="0" xfId="0" applyFont="1" applyFill="1" applyAlignment="1">
      <alignment horizontal="right"/>
    </xf>
    <xf numFmtId="0" fontId="29" fillId="0" borderId="1" xfId="1073" applyFont="1" applyBorder="1" applyAlignment="1">
      <alignment horizontal="center" vertical="center"/>
    </xf>
    <xf numFmtId="49" fontId="29" fillId="0" borderId="1" xfId="0" applyNumberFormat="1" applyFont="1" applyFill="1" applyBorder="1" applyAlignment="1" applyProtection="1">
      <alignment vertical="center" wrapText="1"/>
    </xf>
    <xf numFmtId="195" fontId="26" fillId="0" borderId="1" xfId="29" applyNumberFormat="1" applyFont="1" applyBorder="1" applyAlignment="1">
      <alignment horizontal="right" vertical="center" wrapText="1"/>
    </xf>
    <xf numFmtId="0" fontId="26" fillId="0" borderId="1" xfId="648" applyNumberFormat="1" applyFont="1" applyFill="1" applyBorder="1" applyAlignment="1">
      <alignment horizontal="left" vertical="center" wrapText="1"/>
    </xf>
    <xf numFmtId="0" fontId="27" fillId="0" borderId="1" xfId="0" applyFont="1" applyFill="1" applyBorder="1" applyAlignment="1">
      <alignment horizontal="center" vertical="center"/>
    </xf>
    <xf numFmtId="0" fontId="27" fillId="0" borderId="1" xfId="0" applyFont="1" applyFill="1" applyBorder="1" applyAlignment="1">
      <alignment horizontal="left" vertical="center"/>
    </xf>
    <xf numFmtId="0" fontId="34" fillId="0" borderId="1" xfId="0" applyFont="1" applyFill="1" applyBorder="1" applyAlignment="1">
      <alignment horizontal="center" vertical="center"/>
    </xf>
    <xf numFmtId="0" fontId="35" fillId="0" borderId="1" xfId="998" applyFont="1" applyFill="1" applyBorder="1">
      <alignment vertical="center"/>
    </xf>
    <xf numFmtId="0" fontId="34" fillId="0" borderId="5"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9" fillId="0" borderId="0" xfId="625" applyFont="1" applyFill="1" applyAlignment="1">
      <alignment horizontal="center" vertical="center" shrinkToFit="1"/>
    </xf>
    <xf numFmtId="0" fontId="27" fillId="0" borderId="0" xfId="625" applyFont="1" applyFill="1" applyAlignment="1">
      <alignment horizontal="left" vertical="center" wrapText="1"/>
    </xf>
    <xf numFmtId="196" fontId="26" fillId="0" borderId="0" xfId="1071" applyNumberFormat="1" applyFont="1" applyFill="1" applyBorder="1" applyAlignment="1">
      <alignment horizontal="right" vertical="center"/>
    </xf>
    <xf numFmtId="0" fontId="29" fillId="0" borderId="1" xfId="1071" applyFont="1" applyFill="1" applyBorder="1" applyAlignment="1">
      <alignment horizontal="center" vertical="center"/>
    </xf>
    <xf numFmtId="196" fontId="29" fillId="0" borderId="1" xfId="998" applyNumberFormat="1" applyFont="1" applyFill="1" applyBorder="1" applyAlignment="1">
      <alignment horizontal="center" vertical="center" wrapText="1"/>
    </xf>
    <xf numFmtId="195" fontId="29" fillId="0" borderId="1" xfId="998" applyNumberFormat="1" applyFont="1" applyFill="1" applyBorder="1" applyAlignment="1">
      <alignment horizontal="right" vertical="center" wrapText="1"/>
    </xf>
    <xf numFmtId="195" fontId="26" fillId="0" borderId="1" xfId="998" applyNumberFormat="1" applyFont="1" applyFill="1" applyBorder="1" applyAlignment="1">
      <alignment horizontal="right" vertical="center" wrapText="1"/>
    </xf>
    <xf numFmtId="199" fontId="26" fillId="0" borderId="1" xfId="998" applyNumberFormat="1" applyFont="1" applyFill="1" applyBorder="1" applyAlignment="1">
      <alignment horizontal="right" vertical="center" wrapText="1"/>
    </xf>
    <xf numFmtId="199" fontId="26" fillId="0" borderId="1" xfId="998" applyNumberFormat="1" applyFont="1" applyBorder="1" applyAlignment="1">
      <alignment horizontal="right" vertical="center" wrapText="1"/>
    </xf>
    <xf numFmtId="199" fontId="29" fillId="0" borderId="1" xfId="998" applyNumberFormat="1" applyFont="1" applyFill="1" applyBorder="1" applyAlignment="1">
      <alignment horizontal="right" vertical="center" wrapText="1"/>
    </xf>
    <xf numFmtId="199" fontId="29" fillId="0" borderId="1" xfId="998" applyNumberFormat="1" applyFont="1" applyBorder="1" applyAlignment="1">
      <alignment horizontal="right" vertical="center" wrapText="1"/>
    </xf>
    <xf numFmtId="49" fontId="26" fillId="0" borderId="1" xfId="0" applyNumberFormat="1" applyFont="1" applyFill="1" applyBorder="1" applyAlignment="1" applyProtection="1">
      <alignment vertical="center" wrapText="1"/>
    </xf>
    <xf numFmtId="0" fontId="29" fillId="0" borderId="1" xfId="998" applyFont="1" applyFill="1" applyBorder="1" applyAlignment="1">
      <alignment horizontal="distributed" vertical="center" wrapText="1"/>
    </xf>
    <xf numFmtId="0" fontId="29" fillId="0" borderId="1" xfId="648" applyNumberFormat="1" applyFont="1" applyFill="1" applyBorder="1" applyAlignment="1">
      <alignment horizontal="left" vertical="center" wrapText="1"/>
    </xf>
    <xf numFmtId="0" fontId="26" fillId="0" borderId="1" xfId="648" applyNumberFormat="1" applyFont="1" applyFill="1" applyBorder="1" applyAlignment="1">
      <alignment horizontal="left" vertical="center" wrapText="1" indent="1"/>
    </xf>
    <xf numFmtId="195" fontId="27" fillId="0" borderId="1" xfId="0" applyNumberFormat="1" applyFont="1" applyFill="1" applyBorder="1" applyAlignment="1">
      <alignment horizontal="right" vertical="center" wrapText="1"/>
    </xf>
    <xf numFmtId="0" fontId="29" fillId="0" borderId="1" xfId="998" applyFont="1" applyFill="1" applyBorder="1" applyAlignment="1">
      <alignment horizontal="left" vertical="center" wrapText="1"/>
    </xf>
    <xf numFmtId="195" fontId="34" fillId="0" borderId="1" xfId="0" applyNumberFormat="1" applyFont="1" applyFill="1" applyBorder="1" applyAlignment="1">
      <alignment horizontal="right" vertical="center" wrapText="1"/>
    </xf>
    <xf numFmtId="49" fontId="29" fillId="0" borderId="1" xfId="998" applyNumberFormat="1" applyFont="1" applyFill="1" applyBorder="1" applyAlignment="1">
      <alignment horizontal="right" vertical="center" wrapText="1"/>
    </xf>
    <xf numFmtId="41" fontId="0" fillId="0" borderId="0" xfId="0" applyNumberFormat="1" applyAlignment="1"/>
    <xf numFmtId="195" fontId="0" fillId="0" borderId="0" xfId="0" applyNumberFormat="1" applyAlignment="1"/>
    <xf numFmtId="0" fontId="8" fillId="0" borderId="0" xfId="648" applyAlignment="1"/>
    <xf numFmtId="0" fontId="36" fillId="3" borderId="0" xfId="648" applyFont="1" applyFill="1" applyAlignment="1"/>
    <xf numFmtId="0" fontId="9" fillId="0" borderId="0" xfId="625" applyFont="1" applyAlignment="1">
      <alignment horizontal="center" vertical="center" shrinkToFit="1"/>
    </xf>
    <xf numFmtId="0" fontId="37" fillId="3" borderId="0" xfId="625" applyFont="1" applyFill="1" applyAlignment="1">
      <alignment horizontal="center" vertical="center" shrinkToFit="1"/>
    </xf>
    <xf numFmtId="0" fontId="27" fillId="0" borderId="0" xfId="625" applyFont="1" applyAlignment="1">
      <alignment horizontal="left" vertical="center" wrapText="1"/>
    </xf>
    <xf numFmtId="0" fontId="38" fillId="0" borderId="0" xfId="625" applyFont="1" applyFill="1" applyAlignment="1">
      <alignment horizontal="left" vertical="center" wrapText="1"/>
    </xf>
    <xf numFmtId="0" fontId="26" fillId="0" borderId="0" xfId="648" applyFont="1" applyAlignment="1">
      <alignment horizontal="right" vertical="center"/>
    </xf>
    <xf numFmtId="0" fontId="29" fillId="0" borderId="1" xfId="648" applyFont="1" applyFill="1" applyBorder="1" applyAlignment="1">
      <alignment horizontal="center" vertical="center" wrapText="1"/>
    </xf>
    <xf numFmtId="195" fontId="39" fillId="0" borderId="1" xfId="29" applyNumberFormat="1" applyFont="1" applyFill="1" applyBorder="1" applyAlignment="1">
      <alignment horizontal="right" vertical="center" wrapText="1"/>
    </xf>
    <xf numFmtId="0" fontId="32" fillId="0" borderId="1" xfId="0" applyFont="1" applyFill="1" applyBorder="1" applyAlignment="1" applyProtection="1">
      <alignment horizontal="right" vertical="center"/>
      <protection locked="0"/>
    </xf>
    <xf numFmtId="199" fontId="34" fillId="0" borderId="1" xfId="625" applyNumberFormat="1" applyFont="1" applyFill="1" applyBorder="1" applyAlignment="1">
      <alignment horizontal="right" vertical="center" wrapText="1"/>
    </xf>
    <xf numFmtId="0" fontId="32" fillId="3" borderId="1" xfId="0" applyFont="1" applyFill="1" applyBorder="1" applyAlignment="1" applyProtection="1">
      <alignment horizontal="right" vertical="center"/>
      <protection locked="0"/>
    </xf>
    <xf numFmtId="199" fontId="27" fillId="0" borderId="1" xfId="0" applyNumberFormat="1" applyFont="1" applyBorder="1" applyAlignment="1">
      <alignment horizontal="right" vertical="center" wrapText="1"/>
    </xf>
    <xf numFmtId="0" fontId="32" fillId="0" borderId="1" xfId="0" applyNumberFormat="1" applyFont="1" applyFill="1" applyBorder="1" applyAlignment="1" applyProtection="1">
      <alignment horizontal="right" vertical="center"/>
    </xf>
    <xf numFmtId="199" fontId="27" fillId="0" borderId="1" xfId="625" applyNumberFormat="1" applyFont="1" applyFill="1" applyBorder="1" applyAlignment="1">
      <alignment horizontal="right" vertical="center" wrapText="1"/>
    </xf>
    <xf numFmtId="3" fontId="32" fillId="3" borderId="1" xfId="0" applyNumberFormat="1" applyFont="1" applyFill="1" applyBorder="1" applyAlignment="1" applyProtection="1">
      <alignment horizontal="right" vertical="center" wrapText="1"/>
      <protection locked="0"/>
    </xf>
    <xf numFmtId="3" fontId="32" fillId="0" borderId="1" xfId="0" applyNumberFormat="1" applyFont="1" applyFill="1" applyBorder="1" applyAlignment="1" applyProtection="1">
      <alignment horizontal="right" vertical="center" wrapText="1"/>
      <protection locked="0"/>
    </xf>
    <xf numFmtId="199" fontId="27" fillId="0" borderId="1" xfId="0" applyNumberFormat="1" applyFont="1" applyFill="1" applyBorder="1" applyAlignment="1">
      <alignment horizontal="right" vertical="center" wrapText="1"/>
    </xf>
    <xf numFmtId="4" fontId="40" fillId="0" borderId="1" xfId="1333" applyNumberFormat="1" applyFont="1" applyFill="1" applyBorder="1" applyAlignment="1" applyProtection="1">
      <alignment horizontal="right" vertical="center"/>
    </xf>
    <xf numFmtId="4" fontId="41" fillId="0" borderId="1" xfId="1333" applyNumberFormat="1" applyFont="1" applyFill="1" applyBorder="1" applyAlignment="1" applyProtection="1">
      <alignment horizontal="right" vertical="center"/>
    </xf>
    <xf numFmtId="195" fontId="29" fillId="0" borderId="1" xfId="625" applyNumberFormat="1" applyFont="1" applyFill="1" applyBorder="1" applyAlignment="1">
      <alignment horizontal="right" vertical="center" wrapText="1"/>
    </xf>
    <xf numFmtId="49" fontId="29" fillId="0" borderId="1" xfId="625" applyNumberFormat="1" applyFont="1" applyFill="1" applyBorder="1" applyAlignment="1">
      <alignment horizontal="right" vertical="center" wrapText="1"/>
    </xf>
    <xf numFmtId="195" fontId="26" fillId="0" borderId="1" xfId="625" applyNumberFormat="1" applyFont="1" applyFill="1" applyBorder="1" applyAlignment="1">
      <alignment horizontal="right" vertical="center" wrapText="1"/>
    </xf>
    <xf numFmtId="195" fontId="26" fillId="3" borderId="1" xfId="625" applyNumberFormat="1" applyFont="1" applyFill="1" applyBorder="1" applyAlignment="1">
      <alignment horizontal="right" vertical="center" wrapText="1"/>
    </xf>
    <xf numFmtId="49" fontId="26" fillId="3" borderId="1" xfId="625" applyNumberFormat="1" applyFont="1" applyFill="1" applyBorder="1" applyAlignment="1">
      <alignment horizontal="right" vertical="center" wrapText="1"/>
    </xf>
    <xf numFmtId="195" fontId="29" fillId="3" borderId="1" xfId="998" applyNumberFormat="1" applyFont="1" applyFill="1" applyBorder="1" applyAlignment="1">
      <alignment horizontal="right" vertical="center" wrapText="1"/>
    </xf>
    <xf numFmtId="195" fontId="26" fillId="3" borderId="1" xfId="998" applyNumberFormat="1" applyFont="1" applyFill="1" applyBorder="1" applyAlignment="1">
      <alignment horizontal="right" vertical="center" wrapText="1"/>
    </xf>
    <xf numFmtId="195" fontId="26" fillId="0" borderId="1" xfId="966" applyNumberFormat="1" applyFont="1" applyFill="1" applyBorder="1" applyAlignment="1">
      <alignment horizontal="right" vertical="center" wrapText="1"/>
    </xf>
    <xf numFmtId="195" fontId="29" fillId="0" borderId="1" xfId="966" applyNumberFormat="1" applyFont="1" applyFill="1" applyBorder="1" applyAlignment="1">
      <alignment horizontal="right" vertical="center" wrapText="1"/>
    </xf>
    <xf numFmtId="199" fontId="34" fillId="0" borderId="1" xfId="0" applyNumberFormat="1" applyFont="1" applyFill="1" applyBorder="1" applyAlignment="1">
      <alignment horizontal="right" vertical="center" wrapText="1"/>
    </xf>
    <xf numFmtId="0" fontId="34" fillId="0" borderId="1" xfId="0" applyFont="1" applyFill="1" applyBorder="1" applyAlignment="1">
      <alignment horizontal="distributed" vertical="center" wrapText="1"/>
    </xf>
    <xf numFmtId="49" fontId="29" fillId="0" borderId="1" xfId="0" applyNumberFormat="1" applyFont="1" applyFill="1" applyBorder="1" applyAlignment="1" applyProtection="1">
      <alignment horizontal="center" vertical="center" wrapText="1"/>
    </xf>
    <xf numFmtId="49" fontId="29" fillId="0" borderId="1" xfId="0" applyNumberFormat="1" applyFont="1" applyFill="1" applyBorder="1" applyAlignment="1" applyProtection="1">
      <alignment horizontal="left" vertical="center" wrapText="1"/>
    </xf>
    <xf numFmtId="195" fontId="29" fillId="0" borderId="1" xfId="0" applyNumberFormat="1" applyFont="1" applyFill="1" applyBorder="1" applyAlignment="1">
      <alignment horizontal="right" vertical="center" wrapText="1"/>
    </xf>
    <xf numFmtId="195" fontId="29" fillId="3" borderId="1" xfId="29" applyNumberFormat="1" applyFont="1" applyFill="1" applyBorder="1" applyAlignment="1">
      <alignment horizontal="right" vertical="center" wrapText="1"/>
    </xf>
    <xf numFmtId="41" fontId="8" fillId="0" borderId="0" xfId="648" applyNumberFormat="1" applyAlignment="1"/>
    <xf numFmtId="195" fontId="8" fillId="0" borderId="0" xfId="648" applyNumberFormat="1" applyAlignment="1"/>
    <xf numFmtId="0" fontId="26" fillId="0" borderId="0" xfId="648" applyFont="1" applyAlignment="1"/>
    <xf numFmtId="0" fontId="8" fillId="0" borderId="0" xfId="648" applyFill="1" applyAlignment="1"/>
    <xf numFmtId="0" fontId="9" fillId="2" borderId="0" xfId="625" applyFont="1" applyFill="1" applyAlignment="1">
      <alignment horizontal="center" vertical="center" shrinkToFit="1"/>
    </xf>
    <xf numFmtId="0" fontId="27" fillId="2" borderId="0" xfId="625" applyFont="1" applyFill="1" applyAlignment="1">
      <alignment horizontal="left" vertical="center" wrapText="1"/>
    </xf>
    <xf numFmtId="0" fontId="26" fillId="2" borderId="0" xfId="648" applyFont="1" applyFill="1" applyAlignment="1">
      <alignment horizontal="right" vertical="center"/>
    </xf>
    <xf numFmtId="0" fontId="29" fillId="0" borderId="1" xfId="1071" applyFont="1" applyFill="1" applyBorder="1" applyAlignment="1">
      <alignment horizontal="distributed" vertical="center" wrapText="1" indent="3"/>
    </xf>
    <xf numFmtId="41" fontId="34" fillId="0" borderId="1" xfId="0" applyNumberFormat="1" applyFont="1" applyFill="1" applyBorder="1" applyAlignment="1">
      <alignment horizontal="right" vertical="center" wrapText="1"/>
    </xf>
    <xf numFmtId="41" fontId="26" fillId="0" borderId="1" xfId="998" applyNumberFormat="1" applyFont="1" applyFill="1" applyBorder="1" applyAlignment="1">
      <alignment horizontal="right" vertical="center" wrapText="1"/>
    </xf>
    <xf numFmtId="41" fontId="26" fillId="0" borderId="1" xfId="998" applyNumberFormat="1" applyFont="1" applyBorder="1" applyAlignment="1">
      <alignment horizontal="right" vertical="center" wrapText="1"/>
    </xf>
    <xf numFmtId="41" fontId="29" fillId="0" borderId="1" xfId="998" applyNumberFormat="1" applyFont="1" applyFill="1" applyBorder="1" applyAlignment="1">
      <alignment horizontal="right" vertical="center" wrapText="1"/>
    </xf>
    <xf numFmtId="0" fontId="26" fillId="0" borderId="1" xfId="892" applyNumberFormat="1" applyFont="1" applyFill="1" applyBorder="1" applyAlignment="1">
      <alignment horizontal="left" vertical="center" wrapText="1"/>
    </xf>
    <xf numFmtId="0" fontId="29" fillId="0" borderId="1" xfId="1071" applyFont="1" applyFill="1" applyBorder="1" applyAlignment="1">
      <alignment horizontal="left" vertical="center" wrapText="1"/>
    </xf>
    <xf numFmtId="0" fontId="26" fillId="0" borderId="1" xfId="892" applyNumberFormat="1" applyFont="1" applyFill="1" applyBorder="1" applyAlignment="1">
      <alignment horizontal="left" vertical="center" wrapText="1" indent="2"/>
    </xf>
    <xf numFmtId="199" fontId="34" fillId="0" borderId="1" xfId="0" applyNumberFormat="1" applyFont="1" applyBorder="1" applyAlignment="1">
      <alignment horizontal="right" vertical="center" wrapText="1"/>
    </xf>
    <xf numFmtId="0" fontId="26" fillId="0" borderId="1" xfId="892" applyNumberFormat="1" applyFont="1" applyFill="1" applyBorder="1" applyAlignment="1">
      <alignment horizontal="left" vertical="center" wrapText="1" indent="1"/>
    </xf>
    <xf numFmtId="0" fontId="29" fillId="0" borderId="1" xfId="892" applyNumberFormat="1" applyFont="1" applyFill="1" applyBorder="1" applyAlignment="1">
      <alignment horizontal="left" vertical="center" wrapText="1"/>
    </xf>
    <xf numFmtId="41" fontId="8" fillId="0" borderId="0" xfId="648" applyNumberFormat="1" applyFill="1" applyAlignment="1"/>
    <xf numFmtId="177" fontId="26" fillId="0" borderId="0" xfId="895" applyNumberFormat="1" applyFont="1" applyFill="1" applyBorder="1" applyAlignment="1" applyProtection="1">
      <alignment horizontal="left" vertical="center"/>
    </xf>
    <xf numFmtId="0" fontId="26" fillId="0" borderId="0" xfId="648" applyFont="1" applyFill="1" applyBorder="1" applyAlignment="1">
      <alignment vertical="center"/>
    </xf>
    <xf numFmtId="0" fontId="26" fillId="0" borderId="0" xfId="648" applyFont="1" applyFill="1" applyAlignment="1">
      <alignment vertical="center"/>
    </xf>
    <xf numFmtId="177" fontId="31" fillId="0" borderId="0" xfId="895" applyNumberFormat="1" applyFont="1" applyFill="1" applyBorder="1" applyAlignment="1" applyProtection="1">
      <alignment horizontal="right" vertical="center"/>
    </xf>
    <xf numFmtId="41" fontId="29" fillId="0" borderId="1" xfId="966" applyNumberFormat="1" applyFont="1" applyFill="1" applyBorder="1" applyAlignment="1">
      <alignment horizontal="right" vertical="center" wrapText="1"/>
    </xf>
    <xf numFmtId="41" fontId="26" fillId="0" borderId="1" xfId="966" applyNumberFormat="1" applyFont="1" applyFill="1" applyBorder="1" applyAlignment="1">
      <alignment horizontal="right" vertical="center" wrapText="1"/>
    </xf>
    <xf numFmtId="41" fontId="42" fillId="0" borderId="1" xfId="0" applyNumberFormat="1" applyFont="1" applyFill="1" applyBorder="1" applyAlignment="1">
      <alignment horizontal="right" vertical="center" wrapText="1"/>
    </xf>
    <xf numFmtId="41" fontId="32" fillId="0" borderId="1" xfId="0" applyNumberFormat="1" applyFont="1" applyFill="1" applyBorder="1" applyAlignment="1">
      <alignment horizontal="right" vertical="center" wrapText="1"/>
    </xf>
    <xf numFmtId="41" fontId="26" fillId="0" borderId="1" xfId="0" applyNumberFormat="1" applyFont="1" applyFill="1" applyBorder="1" applyAlignment="1" applyProtection="1">
      <alignment horizontal="right" vertical="center" wrapText="1"/>
    </xf>
    <xf numFmtId="41" fontId="27" fillId="0" borderId="1" xfId="0" applyNumberFormat="1" applyFont="1" applyFill="1" applyBorder="1" applyAlignment="1">
      <alignment horizontal="right" vertical="center" wrapText="1"/>
    </xf>
    <xf numFmtId="49" fontId="29" fillId="0" borderId="1" xfId="966" applyNumberFormat="1" applyFont="1" applyFill="1" applyBorder="1" applyAlignment="1">
      <alignment horizontal="right" vertical="center" wrapText="1"/>
    </xf>
    <xf numFmtId="49" fontId="42" fillId="0" borderId="1" xfId="0" applyNumberFormat="1" applyFont="1" applyFill="1" applyBorder="1" applyAlignment="1">
      <alignment horizontal="right" vertical="center" wrapText="1"/>
    </xf>
    <xf numFmtId="41" fontId="26" fillId="0" borderId="1" xfId="625" applyNumberFormat="1" applyFont="1" applyFill="1" applyBorder="1" applyAlignment="1">
      <alignment horizontal="right" vertical="center" wrapText="1"/>
    </xf>
    <xf numFmtId="41" fontId="29" fillId="0" borderId="1" xfId="0" applyNumberFormat="1" applyFont="1" applyFill="1" applyBorder="1" applyAlignment="1" applyProtection="1">
      <alignment horizontal="right" vertical="center" wrapText="1"/>
    </xf>
    <xf numFmtId="41" fontId="29" fillId="0" borderId="1" xfId="625" applyNumberFormat="1" applyFont="1" applyFill="1" applyBorder="1" applyAlignment="1">
      <alignment horizontal="right" vertical="center" wrapText="1"/>
    </xf>
    <xf numFmtId="0" fontId="34" fillId="0" borderId="1" xfId="0" applyFont="1" applyBorder="1" applyAlignment="1">
      <alignment horizontal="distributed" vertical="center" wrapText="1"/>
    </xf>
    <xf numFmtId="49" fontId="26" fillId="0" borderId="1" xfId="0" applyNumberFormat="1" applyFont="1" applyFill="1" applyBorder="1" applyAlignment="1" applyProtection="1">
      <alignment horizontal="center" vertical="center" wrapText="1"/>
    </xf>
    <xf numFmtId="0" fontId="43" fillId="0" borderId="0" xfId="0" applyFont="1" applyAlignment="1"/>
    <xf numFmtId="0" fontId="0" fillId="0" borderId="0" xfId="0" applyFill="1" applyAlignment="1"/>
    <xf numFmtId="0" fontId="44" fillId="0" borderId="0" xfId="904" applyFont="1" applyFill="1" applyAlignment="1">
      <alignment horizontal="center" vertical="center"/>
    </xf>
    <xf numFmtId="0" fontId="43" fillId="0" borderId="0" xfId="0" applyFont="1" applyFill="1" applyAlignment="1"/>
    <xf numFmtId="0" fontId="27" fillId="0" borderId="0" xfId="904" applyFont="1" applyFill="1" applyAlignment="1">
      <alignment horizontal="left" vertical="center"/>
    </xf>
    <xf numFmtId="0" fontId="27" fillId="0" borderId="0" xfId="0" applyFont="1" applyFill="1" applyAlignment="1">
      <alignment vertical="center"/>
    </xf>
    <xf numFmtId="0" fontId="27" fillId="0" borderId="0" xfId="904" applyFont="1" applyFill="1" applyAlignment="1">
      <alignment horizontal="right" vertical="center"/>
    </xf>
    <xf numFmtId="195" fontId="8" fillId="0" borderId="0" xfId="648" applyNumberFormat="1" applyFont="1" applyFill="1" applyAlignment="1">
      <alignment horizontal="center" vertical="center" wrapText="1"/>
    </xf>
    <xf numFmtId="0" fontId="27" fillId="0" borderId="1" xfId="0" applyFont="1" applyFill="1" applyBorder="1" applyAlignment="1">
      <alignment horizontal="left" vertical="center" wrapText="1"/>
    </xf>
    <xf numFmtId="195" fontId="26" fillId="0" borderId="1" xfId="0" applyNumberFormat="1" applyFont="1" applyFill="1" applyBorder="1" applyAlignment="1">
      <alignment vertical="center" wrapText="1"/>
    </xf>
    <xf numFmtId="199" fontId="26" fillId="0" borderId="1" xfId="38" applyNumberFormat="1" applyFont="1" applyFill="1" applyBorder="1" applyAlignment="1">
      <alignment vertical="center" wrapText="1"/>
    </xf>
    <xf numFmtId="0" fontId="45" fillId="0" borderId="0" xfId="554" applyFont="1" applyFill="1" applyAlignment="1">
      <alignment horizontal="center" vertical="center"/>
    </xf>
    <xf numFmtId="0" fontId="27" fillId="0" borderId="1" xfId="0" applyFont="1" applyBorder="1" applyAlignment="1">
      <alignment horizontal="left" vertical="center" wrapText="1"/>
    </xf>
    <xf numFmtId="0" fontId="45" fillId="2" borderId="0" xfId="554" applyFont="1" applyFill="1" applyAlignment="1">
      <alignment horizontal="center" vertical="center"/>
    </xf>
    <xf numFmtId="0" fontId="34" fillId="0" borderId="1" xfId="0" applyFont="1" applyFill="1" applyBorder="1" applyAlignment="1">
      <alignment horizontal="center" vertical="center" wrapText="1"/>
    </xf>
    <xf numFmtId="195" fontId="29" fillId="0" borderId="1" xfId="0" applyNumberFormat="1" applyFont="1" applyFill="1" applyBorder="1" applyAlignment="1">
      <alignment vertical="center" wrapText="1"/>
    </xf>
    <xf numFmtId="199" fontId="29" fillId="0" borderId="1" xfId="38" applyNumberFormat="1" applyFont="1" applyFill="1" applyBorder="1" applyAlignment="1">
      <alignment vertical="center" wrapText="1"/>
    </xf>
    <xf numFmtId="0" fontId="34" fillId="0" borderId="0" xfId="0" applyFont="1" applyFill="1" applyBorder="1" applyAlignment="1">
      <alignment horizontal="left" vertical="center" wrapText="1"/>
    </xf>
    <xf numFmtId="0" fontId="8" fillId="0" borderId="0" xfId="998" applyProtection="1">
      <alignment vertical="center"/>
    </xf>
    <xf numFmtId="0" fontId="45" fillId="0" borderId="0" xfId="998" applyFont="1" applyProtection="1">
      <alignment vertical="center"/>
    </xf>
    <xf numFmtId="0" fontId="35" fillId="0" borderId="0" xfId="998" applyFont="1" applyAlignment="1" applyProtection="1">
      <alignment horizontal="center" vertical="center"/>
    </xf>
    <xf numFmtId="0" fontId="35" fillId="0" borderId="0" xfId="998" applyFont="1" applyProtection="1">
      <alignment vertical="center"/>
    </xf>
    <xf numFmtId="0" fontId="8" fillId="2" borderId="0" xfId="998" applyFill="1" applyProtection="1">
      <alignment vertical="center"/>
    </xf>
    <xf numFmtId="196" fontId="8" fillId="0" borderId="0" xfId="998" applyNumberFormat="1" applyProtection="1">
      <alignment vertical="center"/>
    </xf>
    <xf numFmtId="0" fontId="8" fillId="0" borderId="0" xfId="998" applyFill="1" applyProtection="1">
      <alignment vertical="center"/>
    </xf>
    <xf numFmtId="0" fontId="2" fillId="0" borderId="0" xfId="998" applyFont="1" applyFill="1" applyAlignment="1" applyProtection="1">
      <alignment horizontal="center" vertical="center"/>
    </xf>
    <xf numFmtId="0" fontId="45" fillId="0" borderId="0" xfId="998" applyFont="1" applyFill="1" applyProtection="1">
      <alignment vertical="center"/>
    </xf>
    <xf numFmtId="0" fontId="26" fillId="0" borderId="0" xfId="998" applyFont="1" applyFill="1" applyProtection="1">
      <alignment vertical="center"/>
    </xf>
    <xf numFmtId="196" fontId="26" fillId="0" borderId="0" xfId="998" applyNumberFormat="1" applyFont="1" applyFill="1" applyBorder="1" applyAlignment="1" applyProtection="1">
      <alignment horizontal="right" vertical="center"/>
    </xf>
    <xf numFmtId="196" fontId="29" fillId="0" borderId="5" xfId="998" applyNumberFormat="1" applyFont="1" applyFill="1" applyBorder="1" applyAlignment="1" applyProtection="1">
      <alignment horizontal="center" vertical="center" wrapText="1"/>
    </xf>
    <xf numFmtId="0" fontId="29" fillId="0" borderId="1" xfId="998" applyFont="1" applyFill="1" applyBorder="1" applyAlignment="1" applyProtection="1">
      <alignment horizontal="distributed" vertical="center" wrapText="1" indent="3"/>
    </xf>
    <xf numFmtId="196" fontId="29" fillId="0" borderId="1" xfId="998" applyNumberFormat="1" applyFont="1" applyFill="1" applyBorder="1" applyAlignment="1" applyProtection="1">
      <alignment horizontal="center" vertical="center" wrapText="1"/>
    </xf>
    <xf numFmtId="0" fontId="34" fillId="3" borderId="7" xfId="0" applyFont="1" applyFill="1" applyBorder="1" applyAlignment="1" applyProtection="1">
      <alignment horizontal="left" vertical="center"/>
    </xf>
    <xf numFmtId="49" fontId="34" fillId="0" borderId="1" xfId="0" applyNumberFormat="1" applyFont="1" applyFill="1" applyBorder="1" applyAlignment="1" applyProtection="1">
      <alignment horizontal="left" vertical="center" wrapText="1"/>
    </xf>
    <xf numFmtId="3" fontId="34" fillId="0" borderId="1" xfId="0" applyNumberFormat="1" applyFont="1" applyFill="1" applyBorder="1" applyAlignment="1" applyProtection="1">
      <alignment horizontal="right" vertical="center"/>
    </xf>
    <xf numFmtId="49" fontId="29" fillId="0" borderId="1" xfId="38" applyNumberFormat="1" applyFont="1" applyFill="1" applyBorder="1" applyAlignment="1" applyProtection="1">
      <alignment horizontal="right" vertical="center" wrapText="1" shrinkToFit="1"/>
    </xf>
    <xf numFmtId="49" fontId="27" fillId="0" borderId="1" xfId="0" applyNumberFormat="1" applyFont="1" applyFill="1" applyBorder="1" applyAlignment="1" applyProtection="1">
      <alignment horizontal="left" vertical="center" wrapText="1"/>
    </xf>
    <xf numFmtId="0" fontId="27" fillId="3" borderId="7" xfId="0" applyFont="1" applyFill="1" applyBorder="1" applyAlignment="1" applyProtection="1">
      <alignment horizontal="left" vertical="center"/>
    </xf>
    <xf numFmtId="49" fontId="27" fillId="3" borderId="1" xfId="0" applyNumberFormat="1" applyFont="1" applyFill="1" applyBorder="1" applyAlignment="1" applyProtection="1">
      <alignment horizontal="left" vertical="center" wrapText="1"/>
    </xf>
    <xf numFmtId="3" fontId="27" fillId="3" borderId="1" xfId="0" applyNumberFormat="1" applyFont="1" applyFill="1" applyBorder="1" applyAlignment="1" applyProtection="1">
      <alignment horizontal="right" vertical="center"/>
      <protection locked="0"/>
    </xf>
    <xf numFmtId="49" fontId="26" fillId="0" borderId="1" xfId="38" applyNumberFormat="1" applyFont="1" applyFill="1" applyBorder="1" applyAlignment="1" applyProtection="1">
      <alignment horizontal="right" vertical="center" wrapText="1" shrinkToFit="1"/>
      <protection locked="0"/>
    </xf>
    <xf numFmtId="3" fontId="27" fillId="0" borderId="1" xfId="0" applyNumberFormat="1" applyFont="1" applyFill="1" applyBorder="1" applyAlignment="1" applyProtection="1">
      <alignment horizontal="right" vertical="center"/>
    </xf>
    <xf numFmtId="49" fontId="26" fillId="0" borderId="1" xfId="38" applyNumberFormat="1" applyFont="1" applyFill="1" applyBorder="1" applyAlignment="1" applyProtection="1">
      <alignment horizontal="right" vertical="center" wrapText="1" shrinkToFit="1"/>
    </xf>
    <xf numFmtId="49" fontId="34" fillId="3" borderId="1" xfId="0" applyNumberFormat="1" applyFont="1" applyFill="1" applyBorder="1" applyAlignment="1" applyProtection="1">
      <alignment horizontal="left" vertical="center" wrapText="1"/>
    </xf>
    <xf numFmtId="3" fontId="34" fillId="3" borderId="1" xfId="0" applyNumberFormat="1" applyFont="1" applyFill="1" applyBorder="1" applyAlignment="1" applyProtection="1">
      <alignment horizontal="right" vertical="center"/>
      <protection locked="0"/>
    </xf>
    <xf numFmtId="199" fontId="29" fillId="0" borderId="1" xfId="38" applyNumberFormat="1" applyFont="1" applyFill="1" applyBorder="1" applyAlignment="1" applyProtection="1">
      <alignment horizontal="right" vertical="center" wrapText="1" shrinkToFit="1"/>
      <protection locked="0"/>
    </xf>
    <xf numFmtId="199" fontId="26" fillId="0" borderId="1" xfId="38" applyNumberFormat="1" applyFont="1" applyFill="1" applyBorder="1" applyAlignment="1" applyProtection="1">
      <alignment horizontal="right" vertical="center" wrapText="1" shrinkToFit="1"/>
      <protection locked="0"/>
    </xf>
    <xf numFmtId="199" fontId="29" fillId="0" borderId="1" xfId="38" applyNumberFormat="1" applyFont="1" applyFill="1" applyBorder="1" applyAlignment="1" applyProtection="1">
      <alignment horizontal="right" vertical="center" wrapText="1" shrinkToFit="1"/>
    </xf>
    <xf numFmtId="199" fontId="26" fillId="0" borderId="1" xfId="38" applyNumberFormat="1" applyFont="1" applyFill="1" applyBorder="1" applyAlignment="1" applyProtection="1">
      <alignment horizontal="right" vertical="center" wrapText="1" shrinkToFit="1"/>
    </xf>
    <xf numFmtId="49" fontId="34" fillId="3" borderId="1" xfId="0" applyNumberFormat="1" applyFont="1" applyFill="1" applyBorder="1" applyAlignment="1" applyProtection="1">
      <alignment horizontal="right" vertical="center"/>
      <protection locked="0"/>
    </xf>
    <xf numFmtId="49" fontId="27" fillId="3" borderId="1" xfId="0" applyNumberFormat="1" applyFont="1" applyFill="1" applyBorder="1" applyAlignment="1" applyProtection="1">
      <alignment horizontal="right" vertical="center"/>
      <protection locked="0"/>
    </xf>
    <xf numFmtId="49" fontId="34" fillId="3" borderId="7" xfId="0" applyNumberFormat="1" applyFont="1" applyFill="1" applyBorder="1" applyAlignment="1" applyProtection="1">
      <alignment horizontal="left" vertical="center" wrapText="1"/>
    </xf>
    <xf numFmtId="49" fontId="27" fillId="3" borderId="7" xfId="0" applyNumberFormat="1" applyFont="1" applyFill="1" applyBorder="1" applyAlignment="1" applyProtection="1">
      <alignment horizontal="left" vertical="center" wrapText="1"/>
    </xf>
    <xf numFmtId="49" fontId="27" fillId="0" borderId="1" xfId="0" applyNumberFormat="1" applyFont="1" applyFill="1" applyBorder="1" applyAlignment="1" applyProtection="1">
      <alignment horizontal="right" vertical="center"/>
    </xf>
    <xf numFmtId="49" fontId="46" fillId="3" borderId="7" xfId="0" applyNumberFormat="1" applyFont="1" applyFill="1" applyBorder="1" applyAlignment="1" applyProtection="1">
      <alignment horizontal="distributed" vertical="center"/>
    </xf>
    <xf numFmtId="49" fontId="46" fillId="0" borderId="1" xfId="0" applyNumberFormat="1" applyFont="1" applyFill="1" applyBorder="1" applyAlignment="1" applyProtection="1">
      <alignment horizontal="distributed" vertical="center" wrapText="1"/>
    </xf>
    <xf numFmtId="49" fontId="29" fillId="0" borderId="5" xfId="998" applyNumberFormat="1" applyFont="1" applyFill="1" applyBorder="1" applyAlignment="1" applyProtection="1">
      <alignment horizontal="left" vertical="center"/>
    </xf>
    <xf numFmtId="0" fontId="29" fillId="0" borderId="1" xfId="998" applyFont="1" applyFill="1" applyBorder="1" applyAlignment="1" applyProtection="1">
      <alignment horizontal="left" vertical="center" wrapText="1"/>
    </xf>
    <xf numFmtId="0" fontId="26" fillId="0" borderId="1" xfId="998" applyFont="1" applyFill="1" applyBorder="1" applyAlignment="1" applyProtection="1">
      <alignment horizontal="left" vertical="center" wrapText="1"/>
    </xf>
    <xf numFmtId="49" fontId="26" fillId="0" borderId="5" xfId="998" applyNumberFormat="1" applyFont="1" applyFill="1" applyBorder="1" applyAlignment="1" applyProtection="1">
      <alignment horizontal="left" vertical="center"/>
    </xf>
    <xf numFmtId="49" fontId="26" fillId="0" borderId="5" xfId="998" applyNumberFormat="1" applyFont="1" applyBorder="1" applyAlignment="1" applyProtection="1">
      <alignment horizontal="left" vertical="center"/>
    </xf>
    <xf numFmtId="0" fontId="26" fillId="2" borderId="1" xfId="998" applyFont="1" applyFill="1" applyBorder="1" applyAlignment="1" applyProtection="1">
      <alignment horizontal="left" vertical="center" wrapText="1"/>
    </xf>
    <xf numFmtId="49" fontId="26" fillId="0" borderId="1" xfId="29" applyNumberFormat="1" applyFont="1" applyFill="1" applyBorder="1" applyAlignment="1" applyProtection="1">
      <alignment horizontal="right" vertical="center" wrapText="1"/>
    </xf>
    <xf numFmtId="0" fontId="26" fillId="0" borderId="1" xfId="554" applyFont="1" applyFill="1" applyBorder="1" applyAlignment="1" applyProtection="1">
      <alignment horizontal="left" vertical="center" wrapText="1"/>
    </xf>
    <xf numFmtId="0" fontId="29" fillId="0" borderId="1" xfId="554" applyFont="1" applyFill="1" applyBorder="1" applyAlignment="1" applyProtection="1">
      <alignment horizontal="left" vertical="center" wrapText="1"/>
    </xf>
    <xf numFmtId="49" fontId="29" fillId="0" borderId="1" xfId="29" applyNumberFormat="1" applyFont="1" applyFill="1" applyBorder="1" applyAlignment="1" applyProtection="1">
      <alignment horizontal="right" vertical="center" wrapText="1"/>
    </xf>
    <xf numFmtId="49" fontId="26" fillId="0" borderId="1" xfId="38" applyNumberFormat="1" applyFont="1" applyFill="1" applyBorder="1" applyAlignment="1" applyProtection="1">
      <alignment horizontal="right" vertical="center" wrapText="1"/>
    </xf>
    <xf numFmtId="49" fontId="29" fillId="0" borderId="5" xfId="998" applyNumberFormat="1" applyFont="1" applyFill="1" applyBorder="1" applyAlignment="1" applyProtection="1">
      <alignment horizontal="distributed" vertical="center" indent="1"/>
    </xf>
    <xf numFmtId="0" fontId="29" fillId="0" borderId="1" xfId="998" applyFont="1" applyFill="1" applyBorder="1" applyAlignment="1" applyProtection="1">
      <alignment horizontal="distributed" vertical="center" wrapText="1" indent="1"/>
    </xf>
    <xf numFmtId="195" fontId="8" fillId="2" borderId="0" xfId="998" applyNumberFormat="1" applyFill="1" applyProtection="1">
      <alignment vertical="center"/>
    </xf>
    <xf numFmtId="0" fontId="45" fillId="0" borderId="0" xfId="998" applyFont="1">
      <alignment vertical="center"/>
    </xf>
    <xf numFmtId="0" fontId="35" fillId="0" borderId="0" xfId="998" applyFont="1" applyAlignment="1">
      <alignment horizontal="center" vertical="center"/>
    </xf>
    <xf numFmtId="0" fontId="8" fillId="0" borderId="0" xfId="998" applyFont="1">
      <alignment vertical="center"/>
    </xf>
    <xf numFmtId="196" fontId="8" fillId="0" borderId="0" xfId="998" applyNumberFormat="1">
      <alignment vertical="center"/>
    </xf>
    <xf numFmtId="0" fontId="2" fillId="0" borderId="0" xfId="998" applyFont="1" applyFill="1" applyAlignment="1">
      <alignment horizontal="center" vertical="center"/>
    </xf>
    <xf numFmtId="0" fontId="45" fillId="0" borderId="0" xfId="998" applyFont="1" applyFill="1">
      <alignment vertical="center"/>
    </xf>
    <xf numFmtId="0" fontId="26" fillId="0" borderId="0" xfId="998" applyFont="1" applyFill="1">
      <alignment vertical="center"/>
    </xf>
    <xf numFmtId="0" fontId="47" fillId="0" borderId="0" xfId="998" applyFont="1" applyFill="1">
      <alignment vertical="center"/>
    </xf>
    <xf numFmtId="196" fontId="26" fillId="0" borderId="0" xfId="998" applyNumberFormat="1" applyFont="1" applyFill="1" applyAlignment="1">
      <alignment horizontal="right" vertical="center"/>
    </xf>
    <xf numFmtId="196" fontId="29" fillId="0" borderId="5" xfId="998" applyNumberFormat="1" applyFont="1" applyFill="1" applyBorder="1" applyAlignment="1">
      <alignment horizontal="center" vertical="center" wrapText="1"/>
    </xf>
    <xf numFmtId="0" fontId="29" fillId="0" borderId="1" xfId="998" applyFont="1" applyFill="1" applyBorder="1" applyAlignment="1">
      <alignment horizontal="distributed" vertical="center" wrapText="1" indent="3"/>
    </xf>
    <xf numFmtId="0" fontId="48" fillId="0" borderId="0" xfId="1070" applyFont="1" applyFill="1" applyAlignment="1">
      <alignment vertical="center" wrapText="1"/>
    </xf>
    <xf numFmtId="3" fontId="34" fillId="0" borderId="1" xfId="0" applyNumberFormat="1" applyFont="1" applyFill="1" applyBorder="1" applyAlignment="1" applyProtection="1">
      <alignment horizontal="right" vertical="center"/>
      <protection locked="0"/>
    </xf>
    <xf numFmtId="0" fontId="45" fillId="0" borderId="0" xfId="554" applyFont="1" applyFill="1">
      <alignment vertical="center"/>
    </xf>
    <xf numFmtId="199" fontId="29" fillId="0" borderId="1" xfId="38" applyNumberFormat="1" applyFont="1" applyFill="1" applyBorder="1" applyAlignment="1" applyProtection="1">
      <alignment horizontal="right" vertical="center" wrapText="1"/>
      <protection locked="0"/>
    </xf>
    <xf numFmtId="199" fontId="26" fillId="0" borderId="1" xfId="38" applyNumberFormat="1" applyFont="1" applyFill="1" applyBorder="1" applyAlignment="1" applyProtection="1">
      <alignment horizontal="right" vertical="center" wrapText="1"/>
      <protection locked="0"/>
    </xf>
    <xf numFmtId="0" fontId="45" fillId="0" borderId="0" xfId="554" applyFont="1">
      <alignment vertical="center"/>
    </xf>
    <xf numFmtId="3" fontId="27" fillId="0" borderId="1" xfId="0" applyNumberFormat="1" applyFont="1" applyFill="1" applyBorder="1" applyAlignment="1" applyProtection="1">
      <alignment horizontal="right" vertical="center"/>
      <protection locked="0"/>
    </xf>
    <xf numFmtId="0" fontId="26" fillId="3" borderId="7" xfId="0" applyFont="1" applyFill="1" applyBorder="1" applyAlignment="1" applyProtection="1">
      <alignment vertical="center"/>
    </xf>
    <xf numFmtId="0" fontId="29" fillId="0" borderId="5" xfId="998" applyFont="1" applyFill="1" applyBorder="1" applyAlignment="1">
      <alignment horizontal="left" vertical="center"/>
    </xf>
    <xf numFmtId="0" fontId="29" fillId="0" borderId="1" xfId="554" applyFont="1" applyFill="1" applyBorder="1" applyAlignment="1">
      <alignment horizontal="left" vertical="center"/>
    </xf>
    <xf numFmtId="204" fontId="29" fillId="0" borderId="1" xfId="29" applyNumberFormat="1" applyFont="1" applyFill="1" applyBorder="1" applyAlignment="1">
      <alignment horizontal="right" vertical="center" wrapText="1"/>
    </xf>
    <xf numFmtId="49" fontId="29" fillId="0" borderId="1" xfId="29" applyNumberFormat="1" applyFont="1" applyFill="1" applyBorder="1" applyAlignment="1">
      <alignment horizontal="right" vertical="center" wrapText="1"/>
    </xf>
    <xf numFmtId="0" fontId="26" fillId="0" borderId="5" xfId="998" applyFont="1" applyFill="1" applyBorder="1" applyAlignment="1">
      <alignment horizontal="left" vertical="center"/>
    </xf>
    <xf numFmtId="0" fontId="26" fillId="0" borderId="1" xfId="998" applyFont="1" applyFill="1" applyBorder="1" applyAlignment="1">
      <alignment horizontal="left" vertical="center"/>
    </xf>
    <xf numFmtId="204" fontId="26" fillId="0" borderId="1" xfId="29" applyNumberFormat="1" applyFont="1" applyFill="1" applyBorder="1" applyAlignment="1">
      <alignment horizontal="right" vertical="center" wrapText="1"/>
    </xf>
    <xf numFmtId="196" fontId="26" fillId="0" borderId="1" xfId="998" applyNumberFormat="1" applyFont="1" applyFill="1" applyBorder="1" applyAlignment="1">
      <alignment horizontal="right" vertical="center" wrapText="1"/>
    </xf>
    <xf numFmtId="49" fontId="26" fillId="0" borderId="1" xfId="998" applyNumberFormat="1" applyFont="1" applyFill="1" applyBorder="1" applyAlignment="1">
      <alignment horizontal="right" vertical="center" wrapText="1"/>
    </xf>
    <xf numFmtId="195" fontId="26" fillId="0" borderId="1" xfId="29" applyNumberFormat="1" applyFont="1" applyFill="1" applyBorder="1" applyAlignment="1" applyProtection="1">
      <alignment horizontal="right" vertical="center" wrapText="1"/>
      <protection locked="0"/>
    </xf>
    <xf numFmtId="0" fontId="26" fillId="0" borderId="5" xfId="998" applyFont="1" applyBorder="1" applyAlignment="1">
      <alignment horizontal="left" vertical="center"/>
    </xf>
    <xf numFmtId="0" fontId="26" fillId="2" borderId="1" xfId="998" applyFont="1" applyFill="1" applyBorder="1" applyAlignment="1">
      <alignment horizontal="left" vertical="center"/>
    </xf>
    <xf numFmtId="204" fontId="26" fillId="2" borderId="1" xfId="29" applyNumberFormat="1" applyFont="1" applyFill="1" applyBorder="1" applyAlignment="1">
      <alignment horizontal="right" vertical="center" wrapText="1"/>
    </xf>
    <xf numFmtId="196" fontId="26" fillId="2" borderId="1" xfId="998" applyNumberFormat="1" applyFont="1" applyFill="1" applyBorder="1" applyAlignment="1">
      <alignment horizontal="right" vertical="center" wrapText="1"/>
    </xf>
    <xf numFmtId="0" fontId="26" fillId="0" borderId="5" xfId="998" applyFont="1" applyFill="1" applyBorder="1">
      <alignment vertical="center"/>
    </xf>
    <xf numFmtId="0" fontId="29" fillId="0" borderId="1" xfId="998" applyFont="1" applyFill="1" applyBorder="1" applyAlignment="1">
      <alignment horizontal="distributed" vertical="center" indent="1"/>
    </xf>
    <xf numFmtId="0" fontId="35" fillId="0" borderId="0" xfId="998" applyFont="1" applyFill="1" applyAlignment="1" applyProtection="1">
      <alignment horizontal="center" vertical="center"/>
    </xf>
    <xf numFmtId="196" fontId="8" fillId="0" borderId="0" xfId="998" applyNumberFormat="1" applyFill="1" applyProtection="1">
      <alignment vertical="center"/>
    </xf>
    <xf numFmtId="49" fontId="29" fillId="0" borderId="1" xfId="38" applyNumberFormat="1" applyFont="1" applyFill="1" applyBorder="1" applyAlignment="1" applyProtection="1">
      <alignment horizontal="right" vertical="center" wrapText="1" shrinkToFit="1"/>
      <protection locked="0"/>
    </xf>
    <xf numFmtId="49" fontId="27" fillId="0" borderId="1" xfId="0" applyNumberFormat="1" applyFont="1" applyFill="1" applyBorder="1" applyAlignment="1" applyProtection="1">
      <alignment horizontal="right" vertical="center"/>
      <protection locked="0"/>
    </xf>
    <xf numFmtId="49" fontId="34" fillId="0" borderId="5" xfId="1060" applyNumberFormat="1" applyFont="1" applyFill="1" applyBorder="1" applyAlignment="1" applyProtection="1">
      <alignment horizontal="left" vertical="center"/>
    </xf>
    <xf numFmtId="3" fontId="29" fillId="0" borderId="1" xfId="0" applyNumberFormat="1" applyFont="1" applyFill="1" applyBorder="1" applyAlignment="1" applyProtection="1">
      <alignment horizontal="right" vertical="center"/>
    </xf>
    <xf numFmtId="0" fontId="29" fillId="2" borderId="1" xfId="998" applyFont="1" applyFill="1" applyBorder="1" applyAlignment="1" applyProtection="1">
      <alignment horizontal="left" vertical="center" wrapText="1"/>
    </xf>
    <xf numFmtId="49" fontId="27" fillId="0" borderId="5" xfId="1060" applyNumberFormat="1" applyFont="1" applyBorder="1" applyAlignment="1" applyProtection="1">
      <alignment horizontal="left" vertical="center"/>
    </xf>
    <xf numFmtId="3" fontId="26" fillId="2" borderId="1" xfId="0" applyNumberFormat="1" applyFont="1" applyFill="1" applyBorder="1" applyAlignment="1" applyProtection="1">
      <alignment horizontal="right" vertical="center"/>
    </xf>
    <xf numFmtId="3" fontId="26" fillId="2" borderId="1" xfId="0" applyNumberFormat="1" applyFont="1" applyFill="1" applyBorder="1" applyAlignment="1" applyProtection="1">
      <alignment horizontal="right" vertical="center"/>
      <protection locked="0"/>
    </xf>
    <xf numFmtId="199" fontId="26" fillId="2" borderId="1" xfId="38" applyNumberFormat="1" applyFont="1" applyFill="1" applyBorder="1" applyAlignment="1" applyProtection="1">
      <alignment horizontal="right" vertical="center" wrapText="1"/>
      <protection locked="0"/>
    </xf>
    <xf numFmtId="49" fontId="27" fillId="0" borderId="5" xfId="1060" applyNumberFormat="1" applyFont="1" applyFill="1" applyBorder="1" applyAlignment="1" applyProtection="1">
      <alignment horizontal="left" vertical="center"/>
    </xf>
    <xf numFmtId="3" fontId="26" fillId="0" borderId="1" xfId="0" applyNumberFormat="1" applyFont="1" applyFill="1" applyBorder="1" applyAlignment="1" applyProtection="1">
      <alignment horizontal="right" vertical="center"/>
    </xf>
    <xf numFmtId="3" fontId="26" fillId="0" borderId="1" xfId="0" applyNumberFormat="1" applyFont="1" applyFill="1" applyBorder="1" applyAlignment="1" applyProtection="1">
      <alignment horizontal="right" vertical="center"/>
      <protection locked="0"/>
    </xf>
    <xf numFmtId="49" fontId="26" fillId="0" borderId="1" xfId="0" applyNumberFormat="1" applyFont="1" applyFill="1" applyBorder="1" applyAlignment="1" applyProtection="1">
      <alignment horizontal="right" vertical="center"/>
      <protection locked="0"/>
    </xf>
    <xf numFmtId="49" fontId="29" fillId="0" borderId="1" xfId="0" applyNumberFormat="1" applyFont="1" applyFill="1" applyBorder="1" applyAlignment="1" applyProtection="1">
      <alignment horizontal="right" vertical="center"/>
    </xf>
    <xf numFmtId="3" fontId="29" fillId="0" borderId="1" xfId="0" applyNumberFormat="1" applyFont="1" applyFill="1" applyBorder="1" applyAlignment="1" applyProtection="1">
      <alignment horizontal="right" vertical="center"/>
      <protection locked="0"/>
    </xf>
    <xf numFmtId="0" fontId="8" fillId="0" borderId="5" xfId="998" applyFill="1" applyBorder="1" applyAlignment="1" applyProtection="1">
      <alignment horizontal="left" vertical="center"/>
    </xf>
    <xf numFmtId="3" fontId="8" fillId="0" borderId="0" xfId="998" applyNumberFormat="1" applyFill="1" applyProtection="1">
      <alignment vertical="center"/>
    </xf>
    <xf numFmtId="49" fontId="29" fillId="0" borderId="1" xfId="0" applyNumberFormat="1" applyFont="1" applyFill="1" applyBorder="1" applyAlignment="1" applyProtection="1">
      <alignment horizontal="right" vertical="center"/>
      <protection locked="0"/>
    </xf>
    <xf numFmtId="0" fontId="29" fillId="0" borderId="5" xfId="998" applyFont="1" applyFill="1" applyBorder="1" applyAlignment="1" applyProtection="1">
      <alignment horizontal="left" vertical="center"/>
    </xf>
    <xf numFmtId="0" fontId="29" fillId="0" borderId="1" xfId="554" applyFont="1" applyFill="1" applyBorder="1" applyAlignment="1" applyProtection="1">
      <alignment horizontal="left" vertical="center"/>
    </xf>
    <xf numFmtId="0" fontId="26" fillId="0" borderId="5" xfId="998" applyFont="1" applyFill="1" applyBorder="1" applyAlignment="1" applyProtection="1">
      <alignment horizontal="left" vertical="center"/>
    </xf>
    <xf numFmtId="0" fontId="26" fillId="0" borderId="1" xfId="998" applyFont="1" applyFill="1" applyBorder="1" applyAlignment="1" applyProtection="1">
      <alignment horizontal="left" vertical="center"/>
    </xf>
    <xf numFmtId="196" fontId="26" fillId="0" borderId="1" xfId="998" applyNumberFormat="1" applyFont="1" applyFill="1" applyBorder="1" applyAlignment="1" applyProtection="1">
      <alignment horizontal="right" vertical="center" wrapText="1"/>
      <protection locked="0"/>
    </xf>
    <xf numFmtId="49" fontId="26" fillId="0" borderId="1" xfId="998" applyNumberFormat="1" applyFont="1" applyFill="1" applyBorder="1" applyAlignment="1" applyProtection="1">
      <alignment horizontal="right" vertical="center" wrapText="1"/>
      <protection locked="0"/>
    </xf>
    <xf numFmtId="3" fontId="8" fillId="0" borderId="0" xfId="998" applyNumberFormat="1">
      <alignment vertical="center"/>
    </xf>
    <xf numFmtId="0" fontId="1" fillId="0" borderId="0" xfId="0" applyFont="1" applyFill="1" applyBorder="1" applyAlignment="1"/>
    <xf numFmtId="0" fontId="49"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8" xfId="0" applyFont="1" applyFill="1" applyBorder="1" applyAlignment="1">
      <alignment horizontal="center" vertical="center"/>
    </xf>
    <xf numFmtId="0" fontId="27" fillId="0" borderId="0" xfId="0" applyFont="1" applyAlignment="1">
      <alignment horizontal="right"/>
    </xf>
    <xf numFmtId="0" fontId="29" fillId="0" borderId="2" xfId="1073" applyFont="1" applyBorder="1" applyAlignment="1">
      <alignment horizontal="center" vertical="center"/>
    </xf>
    <xf numFmtId="0" fontId="29" fillId="0" borderId="5" xfId="1073" applyFont="1" applyBorder="1" applyAlignment="1">
      <alignment horizontal="center" vertical="center"/>
    </xf>
    <xf numFmtId="0" fontId="29" fillId="0" borderId="6" xfId="1073" applyFont="1" applyBorder="1" applyAlignment="1">
      <alignment horizontal="center" vertical="center"/>
    </xf>
    <xf numFmtId="0" fontId="29" fillId="0" borderId="4" xfId="1073" applyFont="1" applyBorder="1" applyAlignment="1">
      <alignment horizontal="center" vertical="center"/>
    </xf>
    <xf numFmtId="49" fontId="29" fillId="0" borderId="1" xfId="920" applyNumberFormat="1" applyFont="1" applyFill="1" applyBorder="1" applyAlignment="1" applyProtection="1">
      <alignment horizontal="center" vertical="center"/>
    </xf>
    <xf numFmtId="194" fontId="51" fillId="0" borderId="1" xfId="0" applyNumberFormat="1" applyFont="1" applyFill="1" applyBorder="1" applyAlignment="1">
      <alignment horizontal="center"/>
    </xf>
    <xf numFmtId="194" fontId="51" fillId="0" borderId="1" xfId="0" applyNumberFormat="1" applyFont="1" applyFill="1" applyBorder="1" applyAlignment="1"/>
    <xf numFmtId="10" fontId="51" fillId="0" borderId="1" xfId="38" applyNumberFormat="1" applyFont="1" applyFill="1" applyBorder="1" applyAlignment="1"/>
    <xf numFmtId="194" fontId="51" fillId="0" borderId="1" xfId="0" applyNumberFormat="1" applyFont="1" applyFill="1" applyBorder="1" applyAlignment="1">
      <alignment horizontal="right"/>
    </xf>
    <xf numFmtId="0" fontId="5" fillId="0" borderId="0" xfId="0" applyFont="1" applyFill="1" applyBorder="1" applyAlignment="1">
      <alignment horizontal="left" vertical="top" wrapText="1"/>
    </xf>
    <xf numFmtId="0" fontId="52" fillId="0" borderId="0" xfId="1009" applyFont="1" applyAlignment="1"/>
    <xf numFmtId="0" fontId="27" fillId="0" borderId="0" xfId="0" applyFont="1" applyAlignment="1">
      <alignment horizontal="right" vertical="center"/>
    </xf>
    <xf numFmtId="0" fontId="29" fillId="0" borderId="1" xfId="1073" applyFont="1" applyBorder="1" applyAlignment="1">
      <alignment horizontal="center" vertical="center" wrapText="1"/>
    </xf>
    <xf numFmtId="0" fontId="29" fillId="0" borderId="1" xfId="0" applyFont="1" applyBorder="1" applyAlignment="1">
      <alignment horizontal="left" vertical="center"/>
    </xf>
    <xf numFmtId="195" fontId="29" fillId="0" borderId="1" xfId="29" applyNumberFormat="1" applyFont="1" applyBorder="1" applyAlignment="1">
      <alignment horizontal="right" vertical="center" wrapText="1"/>
    </xf>
    <xf numFmtId="0" fontId="27" fillId="0" borderId="1" xfId="0" applyFont="1" applyBorder="1" applyAlignment="1">
      <alignment horizontal="left" vertical="center"/>
    </xf>
    <xf numFmtId="195" fontId="27" fillId="0" borderId="1" xfId="0" applyNumberFormat="1" applyFont="1" applyBorder="1" applyAlignment="1">
      <alignment horizontal="right" vertical="center" wrapText="1"/>
    </xf>
    <xf numFmtId="0" fontId="8" fillId="0" borderId="0" xfId="998" applyFont="1" applyFill="1">
      <alignment vertical="center"/>
    </xf>
    <xf numFmtId="196" fontId="8" fillId="0" borderId="0" xfId="998" applyNumberFormat="1" applyFont="1">
      <alignment vertical="center"/>
    </xf>
    <xf numFmtId="195" fontId="8" fillId="0" borderId="0" xfId="998" applyNumberFormat="1">
      <alignment vertical="center"/>
    </xf>
    <xf numFmtId="0" fontId="44" fillId="0" borderId="0" xfId="904" applyFont="1" applyAlignment="1">
      <alignment horizontal="center" vertical="center"/>
    </xf>
    <xf numFmtId="0" fontId="34" fillId="0" borderId="1" xfId="0" applyFont="1" applyFill="1" applyBorder="1" applyAlignment="1">
      <alignment horizontal="left" vertical="center" wrapText="1"/>
    </xf>
    <xf numFmtId="188" fontId="53" fillId="0" borderId="1" xfId="0" applyNumberFormat="1" applyFont="1" applyFill="1" applyBorder="1" applyAlignment="1">
      <alignment horizontal="center" vertical="center" wrapText="1"/>
    </xf>
    <xf numFmtId="188" fontId="53" fillId="0" borderId="0" xfId="0" applyNumberFormat="1" applyFont="1" applyFill="1" applyAlignment="1">
      <alignment horizontal="left" vertical="center" wrapText="1"/>
    </xf>
    <xf numFmtId="0" fontId="9" fillId="0" borderId="0" xfId="904" applyFont="1" applyFill="1" applyBorder="1" applyAlignment="1">
      <alignment horizontal="center" vertical="center"/>
    </xf>
    <xf numFmtId="0" fontId="27" fillId="0" borderId="0" xfId="904" applyFont="1" applyBorder="1" applyAlignment="1">
      <alignment horizontal="left" vertical="center"/>
    </xf>
    <xf numFmtId="0" fontId="27" fillId="0" borderId="0" xfId="904" applyFont="1" applyBorder="1" applyAlignment="1">
      <alignment horizontal="right" vertical="center"/>
    </xf>
    <xf numFmtId="0" fontId="29" fillId="0" borderId="1" xfId="0" applyFont="1" applyBorder="1" applyAlignment="1">
      <alignment horizontal="center" vertical="center" wrapText="1"/>
    </xf>
    <xf numFmtId="194" fontId="34" fillId="0" borderId="1" xfId="651" applyNumberFormat="1" applyFont="1" applyFill="1" applyBorder="1" applyAlignment="1">
      <alignment horizontal="left" vertical="center"/>
    </xf>
    <xf numFmtId="195" fontId="34" fillId="0" borderId="1" xfId="651" applyNumberFormat="1" applyFont="1" applyFill="1" applyBorder="1" applyAlignment="1">
      <alignment horizontal="right" vertical="center" wrapText="1"/>
    </xf>
    <xf numFmtId="194" fontId="27" fillId="0" borderId="1" xfId="651" applyNumberFormat="1" applyFont="1" applyFill="1" applyBorder="1" applyAlignment="1">
      <alignment horizontal="left" vertical="center"/>
    </xf>
    <xf numFmtId="195" fontId="27" fillId="0" borderId="1" xfId="651" applyNumberFormat="1" applyFont="1" applyFill="1" applyBorder="1" applyAlignment="1">
      <alignment horizontal="right" vertical="center" wrapText="1"/>
    </xf>
    <xf numFmtId="0" fontId="34" fillId="0" borderId="1" xfId="651" applyFont="1" applyFill="1" applyBorder="1" applyAlignment="1">
      <alignment horizontal="center" vertical="center"/>
    </xf>
    <xf numFmtId="0" fontId="28" fillId="0" borderId="0" xfId="998" applyFont="1">
      <alignment vertical="center"/>
    </xf>
    <xf numFmtId="0" fontId="54" fillId="0" borderId="0" xfId="998" applyFont="1">
      <alignment vertical="center"/>
    </xf>
    <xf numFmtId="0" fontId="2" fillId="2" borderId="0" xfId="998" applyFont="1" applyFill="1" applyAlignment="1">
      <alignment horizontal="center" vertical="center"/>
    </xf>
    <xf numFmtId="0" fontId="45" fillId="2" borderId="0" xfId="998" applyFont="1" applyFill="1">
      <alignment vertical="center"/>
    </xf>
    <xf numFmtId="0" fontId="27" fillId="0" borderId="0" xfId="998" applyFont="1">
      <alignment vertical="center"/>
    </xf>
    <xf numFmtId="0" fontId="47" fillId="2" borderId="0" xfId="998" applyFont="1" applyFill="1">
      <alignment vertical="center"/>
    </xf>
    <xf numFmtId="196" fontId="26" fillId="2" borderId="0" xfId="998" applyNumberFormat="1" applyFont="1" applyFill="1" applyBorder="1" applyAlignment="1">
      <alignment horizontal="right" vertical="center"/>
    </xf>
    <xf numFmtId="196" fontId="29" fillId="2" borderId="1" xfId="998" applyNumberFormat="1" applyFont="1" applyFill="1" applyBorder="1" applyAlignment="1">
      <alignment horizontal="center" vertical="center" wrapText="1"/>
    </xf>
    <xf numFmtId="0" fontId="29" fillId="2" borderId="1" xfId="998" applyFont="1" applyFill="1" applyBorder="1" applyAlignment="1">
      <alignment horizontal="distributed" vertical="center" wrapText="1" indent="3"/>
    </xf>
    <xf numFmtId="0" fontId="34" fillId="3" borderId="1" xfId="0" applyFont="1" applyFill="1" applyBorder="1" applyAlignment="1" applyProtection="1">
      <alignment horizontal="left" vertical="center"/>
    </xf>
    <xf numFmtId="0" fontId="27" fillId="3" borderId="1" xfId="0" applyFont="1" applyFill="1" applyBorder="1" applyAlignment="1" applyProtection="1">
      <alignment horizontal="left" vertical="center"/>
    </xf>
    <xf numFmtId="0" fontId="26" fillId="3" borderId="1" xfId="0" applyFont="1" applyFill="1" applyBorder="1" applyAlignment="1" applyProtection="1">
      <alignment horizontal="left" vertical="center"/>
      <protection locked="0"/>
    </xf>
    <xf numFmtId="49" fontId="34" fillId="0" borderId="1" xfId="0" applyNumberFormat="1" applyFont="1" applyFill="1" applyBorder="1" applyAlignment="1" applyProtection="1">
      <alignment horizontal="right" vertical="center"/>
      <protection locked="0"/>
    </xf>
    <xf numFmtId="0" fontId="27" fillId="3" borderId="1" xfId="0" applyFont="1" applyFill="1" applyBorder="1" applyAlignment="1" applyProtection="1">
      <alignment horizontal="left" vertical="center"/>
      <protection locked="0"/>
    </xf>
    <xf numFmtId="0" fontId="29" fillId="0" borderId="1" xfId="0" applyFont="1" applyFill="1" applyBorder="1" applyAlignment="1">
      <alignment horizontal="left" vertical="center"/>
    </xf>
    <xf numFmtId="49" fontId="29" fillId="0" borderId="1" xfId="0" applyNumberFormat="1" applyFont="1" applyFill="1" applyBorder="1" applyAlignment="1">
      <alignment vertical="center" wrapText="1"/>
    </xf>
    <xf numFmtId="195" fontId="29" fillId="0" borderId="1" xfId="29" applyNumberFormat="1" applyFont="1" applyFill="1" applyBorder="1" applyAlignment="1" applyProtection="1">
      <alignment horizontal="right" vertical="center" wrapText="1"/>
      <protection locked="0"/>
    </xf>
    <xf numFmtId="0" fontId="26" fillId="3" borderId="1" xfId="0" applyFont="1" applyFill="1" applyBorder="1" applyAlignment="1" applyProtection="1">
      <alignment horizontal="left" vertical="center"/>
    </xf>
    <xf numFmtId="49" fontId="26" fillId="0" borderId="1" xfId="0" applyNumberFormat="1" applyFont="1" applyFill="1" applyBorder="1" applyAlignment="1" applyProtection="1">
      <alignment horizontal="left" vertical="center" wrapText="1"/>
    </xf>
    <xf numFmtId="49" fontId="27" fillId="3" borderId="1" xfId="0" applyNumberFormat="1" applyFont="1" applyFill="1" applyBorder="1" applyAlignment="1" applyProtection="1">
      <alignment vertical="center" wrapText="1"/>
    </xf>
    <xf numFmtId="49" fontId="29" fillId="3" borderId="1" xfId="0" applyNumberFormat="1" applyFont="1" applyFill="1" applyBorder="1" applyAlignment="1" applyProtection="1">
      <alignment vertical="center" wrapText="1"/>
    </xf>
    <xf numFmtId="49" fontId="27" fillId="0" borderId="1" xfId="0" applyNumberFormat="1" applyFont="1" applyFill="1" applyBorder="1" applyAlignment="1" applyProtection="1">
      <alignment horizontal="left" vertical="center"/>
    </xf>
    <xf numFmtId="49" fontId="27" fillId="3" borderId="1" xfId="0" applyNumberFormat="1" applyFont="1" applyFill="1" applyBorder="1" applyAlignment="1" applyProtection="1">
      <alignment horizontal="left" vertical="center" wrapText="1"/>
      <protection locked="0"/>
    </xf>
    <xf numFmtId="49" fontId="27" fillId="0" borderId="1" xfId="0" applyNumberFormat="1" applyFont="1" applyFill="1" applyBorder="1" applyAlignment="1" applyProtection="1">
      <alignment vertical="center" wrapText="1"/>
    </xf>
    <xf numFmtId="49" fontId="34" fillId="3" borderId="1" xfId="0" applyNumberFormat="1" applyFont="1" applyFill="1" applyBorder="1" applyAlignment="1" applyProtection="1">
      <alignment vertical="center" wrapText="1"/>
    </xf>
    <xf numFmtId="0" fontId="55" fillId="3" borderId="1" xfId="0" applyFont="1" applyFill="1" applyBorder="1" applyAlignment="1" applyProtection="1">
      <alignment horizontal="left" vertical="center"/>
    </xf>
    <xf numFmtId="49" fontId="55" fillId="0" borderId="1" xfId="0" applyNumberFormat="1" applyFont="1" applyFill="1" applyBorder="1" applyAlignment="1" applyProtection="1">
      <alignment horizontal="left" vertical="center" wrapText="1"/>
    </xf>
    <xf numFmtId="3" fontId="55" fillId="0" borderId="1" xfId="0" applyNumberFormat="1" applyFont="1" applyFill="1" applyBorder="1" applyAlignment="1" applyProtection="1">
      <alignment horizontal="right" vertical="center"/>
      <protection locked="0"/>
    </xf>
    <xf numFmtId="199" fontId="55" fillId="0" borderId="1" xfId="38" applyNumberFormat="1" applyFont="1" applyFill="1" applyBorder="1" applyAlignment="1" applyProtection="1">
      <alignment horizontal="right" vertical="center" wrapText="1" shrinkToFit="1"/>
      <protection locked="0"/>
    </xf>
    <xf numFmtId="49" fontId="27" fillId="0" borderId="1" xfId="0" applyNumberFormat="1" applyFont="1" applyFill="1" applyBorder="1" applyAlignment="1" applyProtection="1">
      <alignment horizontal="left" vertical="center"/>
      <protection locked="0"/>
    </xf>
    <xf numFmtId="195" fontId="29" fillId="0" borderId="1" xfId="29" applyNumberFormat="1" applyFont="1" applyFill="1" applyBorder="1" applyAlignment="1" applyProtection="1">
      <alignment horizontal="right" vertical="center" wrapText="1" shrinkToFit="1"/>
      <protection locked="0"/>
    </xf>
    <xf numFmtId="49" fontId="34" fillId="0" borderId="1" xfId="0" applyNumberFormat="1" applyFont="1" applyFill="1" applyBorder="1" applyAlignment="1" applyProtection="1">
      <alignment horizontal="left" vertical="center" wrapText="1"/>
      <protection locked="0"/>
    </xf>
    <xf numFmtId="49" fontId="26" fillId="3" borderId="1" xfId="0" applyNumberFormat="1" applyFont="1" applyFill="1" applyBorder="1" applyAlignment="1" applyProtection="1">
      <alignment horizontal="left" vertical="center" wrapText="1"/>
      <protection locked="0"/>
    </xf>
    <xf numFmtId="49" fontId="27" fillId="0" borderId="1" xfId="0" applyNumberFormat="1" applyFont="1" applyFill="1" applyBorder="1" applyAlignment="1" applyProtection="1">
      <alignment horizontal="left" vertical="center" wrapText="1"/>
      <protection locked="0"/>
    </xf>
    <xf numFmtId="195" fontId="29" fillId="0" borderId="1" xfId="29" applyNumberFormat="1" applyFont="1" applyFill="1" applyBorder="1" applyAlignment="1" applyProtection="1">
      <alignment vertical="center" wrapText="1"/>
      <protection locked="0"/>
    </xf>
    <xf numFmtId="0" fontId="26" fillId="0" borderId="1" xfId="0" applyFont="1" applyFill="1" applyBorder="1" applyAlignment="1">
      <alignment horizontal="left" vertical="center"/>
    </xf>
    <xf numFmtId="49" fontId="29" fillId="2" borderId="1" xfId="137" applyNumberFormat="1" applyFont="1" applyFill="1" applyBorder="1" applyAlignment="1" applyProtection="1">
      <alignment horizontal="left" vertical="center"/>
    </xf>
    <xf numFmtId="0" fontId="29" fillId="0" borderId="1" xfId="998" applyFont="1" applyFill="1" applyBorder="1" applyAlignment="1">
      <alignment horizontal="center" vertical="center" wrapText="1"/>
    </xf>
    <xf numFmtId="0" fontId="29" fillId="0" borderId="0" xfId="998" applyFont="1" applyFill="1" applyAlignment="1">
      <alignment horizontal="center" vertical="center" wrapText="1"/>
    </xf>
    <xf numFmtId="0" fontId="45" fillId="0" borderId="0" xfId="0" applyFont="1" applyFill="1" applyAlignment="1"/>
    <xf numFmtId="0" fontId="8" fillId="0" borderId="0" xfId="554" applyFill="1">
      <alignment vertical="center"/>
    </xf>
    <xf numFmtId="0" fontId="26" fillId="0" borderId="0" xfId="998" applyFont="1" applyFill="1" applyAlignment="1">
      <alignment horizontal="left" vertical="center"/>
    </xf>
    <xf numFmtId="196" fontId="26" fillId="0" borderId="0" xfId="998" applyNumberFormat="1" applyFont="1" applyFill="1" applyBorder="1" applyAlignment="1">
      <alignment horizontal="right" vertical="center"/>
    </xf>
    <xf numFmtId="196" fontId="29" fillId="0" borderId="5" xfId="998" applyNumberFormat="1" applyFont="1" applyFill="1" applyBorder="1" applyAlignment="1">
      <alignment vertical="center" wrapText="1"/>
    </xf>
    <xf numFmtId="0" fontId="29" fillId="0" borderId="5" xfId="998" applyNumberFormat="1" applyFont="1" applyFill="1" applyBorder="1" applyAlignment="1">
      <alignment horizontal="left" vertical="center"/>
    </xf>
    <xf numFmtId="0" fontId="29" fillId="0" borderId="1" xfId="998" applyNumberFormat="1" applyFont="1" applyFill="1" applyBorder="1" applyAlignment="1">
      <alignment vertical="center" wrapText="1"/>
    </xf>
    <xf numFmtId="0" fontId="26" fillId="0" borderId="1" xfId="998" applyFont="1" applyFill="1" applyBorder="1" applyAlignment="1">
      <alignment horizontal="left" vertical="center" wrapText="1"/>
    </xf>
    <xf numFmtId="0" fontId="26" fillId="2" borderId="5" xfId="998" applyFont="1" applyFill="1" applyBorder="1" applyAlignment="1">
      <alignment horizontal="left" vertical="center"/>
    </xf>
    <xf numFmtId="0" fontId="26" fillId="2" borderId="1" xfId="998" applyFont="1" applyFill="1" applyBorder="1" applyAlignment="1">
      <alignment horizontal="left" vertical="center" wrapText="1"/>
    </xf>
    <xf numFmtId="195" fontId="26" fillId="2" borderId="1" xfId="29" applyNumberFormat="1" applyFont="1" applyFill="1" applyBorder="1" applyAlignment="1">
      <alignment horizontal="right" vertical="center" wrapText="1"/>
    </xf>
    <xf numFmtId="195" fontId="26" fillId="2" borderId="1" xfId="29" applyNumberFormat="1" applyFont="1" applyFill="1" applyBorder="1" applyAlignment="1" applyProtection="1">
      <alignment horizontal="right" vertical="center" wrapText="1"/>
      <protection locked="0"/>
    </xf>
    <xf numFmtId="49" fontId="26" fillId="2" borderId="1" xfId="29" applyNumberFormat="1" applyFont="1" applyFill="1" applyBorder="1" applyAlignment="1" applyProtection="1">
      <alignment horizontal="right" vertical="center" wrapText="1"/>
      <protection locked="0"/>
    </xf>
    <xf numFmtId="0" fontId="26" fillId="0" borderId="5" xfId="998" applyFont="1" applyFill="1" applyBorder="1" applyAlignment="1">
      <alignment horizontal="left" vertical="top" wrapText="1"/>
    </xf>
    <xf numFmtId="0" fontId="26" fillId="0" borderId="1" xfId="998" applyNumberFormat="1" applyFont="1" applyFill="1" applyBorder="1" applyAlignment="1">
      <alignment vertical="center" wrapText="1"/>
    </xf>
    <xf numFmtId="49" fontId="26" fillId="0" borderId="1" xfId="29" applyNumberFormat="1" applyFont="1" applyFill="1" applyBorder="1" applyAlignment="1" applyProtection="1">
      <alignment horizontal="right" vertical="center" wrapText="1"/>
      <protection locked="0"/>
    </xf>
    <xf numFmtId="0" fontId="29" fillId="0" borderId="5" xfId="998" applyFont="1" applyFill="1" applyBorder="1" applyAlignment="1">
      <alignment horizontal="distributed" vertical="center"/>
    </xf>
    <xf numFmtId="49" fontId="29" fillId="0" borderId="1" xfId="0" applyNumberFormat="1" applyFont="1" applyFill="1" applyBorder="1" applyAlignment="1" applyProtection="1">
      <alignment horizontal="distributed" vertical="center" wrapText="1"/>
    </xf>
    <xf numFmtId="0" fontId="29" fillId="0" borderId="5" xfId="998" applyNumberFormat="1" applyFont="1" applyFill="1" applyBorder="1" applyAlignment="1" applyProtection="1">
      <alignment horizontal="left" vertical="center"/>
    </xf>
    <xf numFmtId="0" fontId="29" fillId="0" borderId="1" xfId="998" applyNumberFormat="1" applyFont="1" applyFill="1" applyBorder="1" applyAlignment="1" applyProtection="1">
      <alignment vertical="center" wrapText="1"/>
    </xf>
    <xf numFmtId="0" fontId="56" fillId="0" borderId="5" xfId="998" applyFont="1" applyFill="1" applyBorder="1" applyAlignment="1">
      <alignment horizontal="distributed" vertical="center"/>
    </xf>
    <xf numFmtId="0" fontId="29" fillId="0" borderId="1" xfId="998" applyFont="1" applyFill="1" applyBorder="1" applyAlignment="1">
      <alignment horizontal="distributed" vertical="center" wrapText="1" indent="2"/>
    </xf>
    <xf numFmtId="195" fontId="8" fillId="0" borderId="0" xfId="998" applyNumberFormat="1" applyFill="1">
      <alignment vertical="center"/>
    </xf>
    <xf numFmtId="0" fontId="0" fillId="0" borderId="0" xfId="998" applyFont="1" applyFill="1">
      <alignment vertical="center"/>
    </xf>
    <xf numFmtId="196" fontId="29" fillId="0" borderId="9" xfId="998" applyNumberFormat="1" applyFont="1" applyFill="1" applyBorder="1" applyAlignment="1">
      <alignment horizontal="center" vertical="center" wrapText="1"/>
    </xf>
    <xf numFmtId="195" fontId="26" fillId="0" borderId="1" xfId="315" applyNumberFormat="1" applyFont="1" applyFill="1" applyBorder="1" applyAlignment="1" applyProtection="1">
      <alignment vertical="center" wrapText="1"/>
    </xf>
    <xf numFmtId="199" fontId="26" fillId="0" borderId="1" xfId="38" applyNumberFormat="1" applyFont="1" applyFill="1" applyBorder="1" applyAlignment="1" applyProtection="1">
      <alignment vertical="center" wrapText="1"/>
      <protection locked="0"/>
    </xf>
    <xf numFmtId="49" fontId="26" fillId="0" borderId="1" xfId="315" applyNumberFormat="1" applyFont="1" applyFill="1" applyBorder="1" applyAlignment="1" applyProtection="1">
      <alignment horizontal="left" vertical="center" wrapText="1"/>
    </xf>
    <xf numFmtId="199" fontId="29" fillId="0" borderId="1" xfId="38" applyNumberFormat="1" applyFont="1" applyFill="1" applyBorder="1" applyAlignment="1" applyProtection="1">
      <alignment vertical="center" wrapText="1"/>
      <protection locked="0"/>
    </xf>
    <xf numFmtId="0" fontId="29" fillId="0" borderId="1" xfId="998" applyFont="1" applyFill="1" applyBorder="1" applyAlignment="1">
      <alignment vertical="center" wrapText="1"/>
    </xf>
    <xf numFmtId="0" fontId="26" fillId="0" borderId="5" xfId="998" applyNumberFormat="1" applyFont="1" applyFill="1" applyBorder="1" applyAlignment="1">
      <alignment horizontal="left" vertical="center"/>
    </xf>
    <xf numFmtId="0" fontId="26" fillId="0" borderId="1" xfId="998" applyNumberFormat="1" applyFont="1" applyFill="1" applyBorder="1" applyAlignment="1">
      <alignment horizontal="left" vertical="center" wrapText="1"/>
    </xf>
    <xf numFmtId="0" fontId="26" fillId="0" borderId="5" xfId="554" applyFont="1" applyFill="1" applyBorder="1" applyAlignment="1">
      <alignment horizontal="left" vertical="center"/>
    </xf>
    <xf numFmtId="199" fontId="29" fillId="0" borderId="1" xfId="460" applyNumberFormat="1" applyFont="1" applyFill="1" applyBorder="1" applyAlignment="1" applyProtection="1">
      <alignment vertical="center" wrapText="1"/>
      <protection locked="0"/>
    </xf>
    <xf numFmtId="0" fontId="29" fillId="0" borderId="1" xfId="998" applyNumberFormat="1" applyFont="1" applyFill="1" applyBorder="1" applyAlignment="1">
      <alignment horizontal="left" vertical="center" wrapText="1"/>
    </xf>
    <xf numFmtId="0" fontId="54" fillId="0" borderId="0" xfId="998" applyFont="1" applyFill="1">
      <alignment vertical="center"/>
    </xf>
    <xf numFmtId="3" fontId="8" fillId="0" borderId="0" xfId="998" applyNumberFormat="1" applyFill="1">
      <alignment vertical="center"/>
    </xf>
    <xf numFmtId="0" fontId="29" fillId="2" borderId="0" xfId="998" applyFont="1" applyFill="1" applyAlignment="1" applyProtection="1">
      <alignment horizontal="center" vertical="center" wrapText="1"/>
    </xf>
    <xf numFmtId="0" fontId="26" fillId="2" borderId="0" xfId="998" applyFont="1" applyFill="1" applyProtection="1">
      <alignment vertical="center"/>
    </xf>
    <xf numFmtId="0" fontId="45" fillId="0" borderId="0" xfId="0" applyFont="1" applyAlignment="1" applyProtection="1"/>
    <xf numFmtId="0" fontId="8" fillId="2" borderId="0" xfId="554" applyFill="1" applyProtection="1">
      <alignment vertical="center"/>
    </xf>
    <xf numFmtId="196" fontId="8" fillId="2" borderId="0" xfId="998" applyNumberFormat="1" applyFill="1" applyProtection="1">
      <alignment vertical="center"/>
    </xf>
    <xf numFmtId="0" fontId="0" fillId="0" borderId="0" xfId="0" applyAlignment="1" applyProtection="1"/>
    <xf numFmtId="0" fontId="57" fillId="2" borderId="0" xfId="998" applyFont="1" applyFill="1" applyProtection="1">
      <alignment vertical="center"/>
    </xf>
    <xf numFmtId="0" fontId="26" fillId="0" borderId="0" xfId="998" applyFont="1" applyFill="1" applyAlignment="1" applyProtection="1">
      <alignment horizontal="left" vertical="center"/>
    </xf>
    <xf numFmtId="0" fontId="47" fillId="0" borderId="0" xfId="998" applyFont="1" applyFill="1" applyProtection="1">
      <alignment vertical="center"/>
    </xf>
    <xf numFmtId="0" fontId="29" fillId="0" borderId="1" xfId="998" applyFont="1" applyFill="1" applyBorder="1" applyAlignment="1" applyProtection="1">
      <alignment horizontal="center" vertical="center" wrapText="1"/>
    </xf>
    <xf numFmtId="0" fontId="26" fillId="0" borderId="5" xfId="998" applyFont="1" applyFill="1" applyBorder="1" applyAlignment="1" applyProtection="1">
      <alignment horizontal="left" vertical="top" wrapText="1"/>
    </xf>
    <xf numFmtId="0" fontId="26" fillId="0" borderId="1" xfId="998" applyNumberFormat="1" applyFont="1" applyFill="1" applyBorder="1" applyAlignment="1" applyProtection="1">
      <alignment vertical="center" wrapText="1"/>
    </xf>
    <xf numFmtId="0" fontId="29" fillId="0" borderId="5" xfId="998" applyFont="1" applyFill="1" applyBorder="1" applyAlignment="1" applyProtection="1">
      <alignment horizontal="distributed" vertical="center"/>
    </xf>
    <xf numFmtId="199" fontId="29" fillId="0" borderId="1" xfId="460" applyNumberFormat="1" applyFont="1" applyFill="1" applyBorder="1" applyAlignment="1" applyProtection="1">
      <alignment horizontal="right" vertical="center" wrapText="1"/>
      <protection locked="0"/>
    </xf>
    <xf numFmtId="0" fontId="26" fillId="0" borderId="5" xfId="554" applyFont="1" applyFill="1" applyBorder="1" applyAlignment="1" applyProtection="1">
      <alignment horizontal="left" vertical="center"/>
    </xf>
    <xf numFmtId="0" fontId="56" fillId="0" borderId="5" xfId="998" applyFont="1" applyFill="1" applyBorder="1" applyAlignment="1" applyProtection="1">
      <alignment horizontal="distributed" vertical="center"/>
    </xf>
    <xf numFmtId="0" fontId="29" fillId="0" borderId="1" xfId="998" applyNumberFormat="1" applyFont="1" applyFill="1" applyBorder="1" applyAlignment="1" applyProtection="1">
      <alignment horizontal="distributed" vertical="center"/>
    </xf>
    <xf numFmtId="3" fontId="8" fillId="2" borderId="0" xfId="998" applyNumberFormat="1" applyFill="1" applyProtection="1">
      <alignment vertical="center"/>
    </xf>
    <xf numFmtId="0" fontId="26" fillId="0" borderId="5" xfId="998" applyFont="1" applyFill="1" applyBorder="1" applyAlignment="1" applyProtection="1" quotePrefix="1">
      <alignment horizontal="left" vertical="center"/>
    </xf>
    <xf numFmtId="0" fontId="26" fillId="2" borderId="5" xfId="998" applyFont="1" applyFill="1" applyBorder="1" applyAlignment="1" quotePrefix="1">
      <alignment horizontal="left" vertical="center"/>
    </xf>
    <xf numFmtId="0" fontId="11" fillId="0" borderId="1" xfId="484" applyFont="1" applyFill="1" applyBorder="1" applyAlignment="1" quotePrefix="1">
      <alignment horizontal="center" vertical="center" wrapText="1"/>
    </xf>
    <xf numFmtId="0" fontId="12" fillId="0" borderId="1" xfId="287" applyFont="1" applyFill="1" applyBorder="1" applyAlignment="1" quotePrefix="1">
      <alignment vertical="center"/>
    </xf>
  </cellXfs>
  <cellStyles count="1334">
    <cellStyle name="常规" xfId="0" builtinId="0"/>
    <cellStyle name="货币[0]" xfId="1" builtinId="7"/>
    <cellStyle name="强调文字颜色 2 3 2" xfId="2"/>
    <cellStyle name="输入" xfId="3" builtinId="20"/>
    <cellStyle name="汇总 6" xfId="4"/>
    <cellStyle name="Accent5 9" xfId="5"/>
    <cellStyle name="货币" xfId="6" builtinId="4"/>
    <cellStyle name="部门 4" xfId="7"/>
    <cellStyle name="_ET_STYLE_NoName_00__Book1_1 2 2 2" xfId="8"/>
    <cellStyle name="常规 2 2 4" xfId="9"/>
    <cellStyle name="20% - 强调文字颜色 3" xfId="10" builtinId="38"/>
    <cellStyle name="链接单元格 5" xfId="11"/>
    <cellStyle name="常规 440" xfId="12"/>
    <cellStyle name="常规 435" xfId="13"/>
    <cellStyle name="百分比 2 8 2" xfId="14"/>
    <cellStyle name="Accent1 5" xfId="15"/>
    <cellStyle name="好 3 2 2" xfId="16"/>
    <cellStyle name="args.style" xfId="17"/>
    <cellStyle name="适中 5 2" xfId="18"/>
    <cellStyle name="Accent2 - 20% 2" xfId="19"/>
    <cellStyle name="常规 3 2 3 2" xfId="20"/>
    <cellStyle name="_Book1_2 2" xfId="21"/>
    <cellStyle name="千位分隔[0]" xfId="22" builtinId="6"/>
    <cellStyle name="常规 3 4 3" xfId="23"/>
    <cellStyle name="Accent2 - 40%" xfId="24"/>
    <cellStyle name="40% - 强调文字颜色 3" xfId="25" builtinId="39"/>
    <cellStyle name="常规 26 2" xfId="26"/>
    <cellStyle name="差" xfId="27" builtinId="27"/>
    <cellStyle name="常规 7 3" xfId="28"/>
    <cellStyle name="千位分隔" xfId="29" builtinId="3"/>
    <cellStyle name="Accent6 4" xfId="30"/>
    <cellStyle name="60% - 强调文字颜色 3" xfId="31" builtinId="40"/>
    <cellStyle name="好_0605石屏县 2 2" xfId="32"/>
    <cellStyle name="Input [yellow] 4" xfId="33"/>
    <cellStyle name="Accent2 - 60%" xfId="34"/>
    <cellStyle name="日期" xfId="35"/>
    <cellStyle name="60% - 强调文字颜色 6 3 2" xfId="36"/>
    <cellStyle name="超链接" xfId="37" builtinId="8"/>
    <cellStyle name="百分比" xfId="38" builtinId="5"/>
    <cellStyle name="差_Book1 2" xfId="39"/>
    <cellStyle name="Accent4 5" xfId="40"/>
    <cellStyle name="好_2007年地州资金往来对账表 3" xfId="41"/>
    <cellStyle name="60% - 强调文字颜色 4 2 2 2" xfId="42"/>
    <cellStyle name="已访问的超链接" xfId="43" builtinId="9"/>
    <cellStyle name="常规 6" xfId="44"/>
    <cellStyle name="注释" xfId="45" builtinId="10"/>
    <cellStyle name="60% - 强调文字颜色 2 3" xfId="46"/>
    <cellStyle name="_ET_STYLE_NoName_00__Sheet3" xfId="47"/>
    <cellStyle name="Accent6 3" xfId="48"/>
    <cellStyle name="Accent5 - 60% 2 2" xfId="49"/>
    <cellStyle name="60% - 强调文字颜色 2" xfId="50" builtinId="36"/>
    <cellStyle name="解释性文本 2 2" xfId="51"/>
    <cellStyle name="Accent3 4 2" xfId="52"/>
    <cellStyle name="百分比 7" xfId="53"/>
    <cellStyle name="标题 4" xfId="54" builtinId="19"/>
    <cellStyle name="警告文本" xfId="55" builtinId="11"/>
    <cellStyle name="常规 6 5" xfId="56"/>
    <cellStyle name="常规 4 2 2 3" xfId="57"/>
    <cellStyle name="60% - 强调文字颜色 2 2 2" xfId="58"/>
    <cellStyle name="常规 5 2" xfId="59"/>
    <cellStyle name="标题" xfId="60" builtinId="15"/>
    <cellStyle name="解释性文本" xfId="61" builtinId="53"/>
    <cellStyle name="标题 1 5 2" xfId="62"/>
    <cellStyle name="Accent1 - 60% 2 2" xfId="63"/>
    <cellStyle name="百分比 4" xfId="64"/>
    <cellStyle name="标题 1" xfId="65" builtinId="16"/>
    <cellStyle name="百分比 5" xfId="66"/>
    <cellStyle name="差 7" xfId="67"/>
    <cellStyle name="0,0_x000d__x000a_NA_x000d__x000a_" xfId="68"/>
    <cellStyle name="60% - 强调文字颜色 2 2 2 2" xfId="69"/>
    <cellStyle name="常规 5 2 2" xfId="70"/>
    <cellStyle name="标题 2" xfId="71" builtinId="17"/>
    <cellStyle name="Accent6 2" xfId="72"/>
    <cellStyle name="60% - 强调文字颜色 1" xfId="73" builtinId="32"/>
    <cellStyle name="Accent4 2 2" xfId="74"/>
    <cellStyle name="百分比 6" xfId="75"/>
    <cellStyle name="标题 3" xfId="76" builtinId="18"/>
    <cellStyle name="Accent6 5" xfId="77"/>
    <cellStyle name="60% - 强调文字颜色 4" xfId="78" builtinId="44"/>
    <cellStyle name="输出" xfId="79" builtinId="21"/>
    <cellStyle name="计算" xfId="80" builtinId="22"/>
    <cellStyle name="40% - 强调文字颜色 4 2" xfId="81"/>
    <cellStyle name="检查单元格" xfId="82" builtinId="23"/>
    <cellStyle name="常规 8 3" xfId="83"/>
    <cellStyle name="常规 443" xfId="84"/>
    <cellStyle name="20% - 强调文字颜色 6" xfId="85" builtinId="50"/>
    <cellStyle name="标题 4 5 3" xfId="86"/>
    <cellStyle name="强调文字颜色 2" xfId="87" builtinId="33"/>
    <cellStyle name="常规 2 2 2 5" xfId="88"/>
    <cellStyle name="PSHeading 4" xfId="89"/>
    <cellStyle name="链接单元格" xfId="90" builtinId="24"/>
    <cellStyle name="60% - 强调文字颜色 4 2 3" xfId="91"/>
    <cellStyle name="差_0605石屏" xfId="92"/>
    <cellStyle name="汇总" xfId="93" builtinId="25"/>
    <cellStyle name="好" xfId="94" builtinId="26"/>
    <cellStyle name="适中 8" xfId="95"/>
    <cellStyle name="20% - 强调文字颜色 3 3" xfId="96"/>
    <cellStyle name="输出 3 3" xfId="97"/>
    <cellStyle name="适中" xfId="98" builtinId="28"/>
    <cellStyle name="链接单元格 7" xfId="99"/>
    <cellStyle name="常规 8 2" xfId="100"/>
    <cellStyle name="常规 442" xfId="101"/>
    <cellStyle name="20% - 强调文字颜色 5" xfId="102" builtinId="46"/>
    <cellStyle name="千位分隔 6 2" xfId="103"/>
    <cellStyle name="标题 4 5 2" xfId="104"/>
    <cellStyle name="强调文字颜色 1" xfId="105" builtinId="29"/>
    <cellStyle name="常规 2 2 2 4" xfId="106"/>
    <cellStyle name="链接单元格 3" xfId="107"/>
    <cellStyle name="常规 433" xfId="108"/>
    <cellStyle name="常规 428" xfId="109"/>
    <cellStyle name="编号 3 2" xfId="110"/>
    <cellStyle name="20% - 强调文字颜色 1" xfId="111" builtinId="30"/>
    <cellStyle name="汇总 3 3" xfId="112"/>
    <cellStyle name="Accent6 - 20% 2 2" xfId="113"/>
    <cellStyle name="标题 5 4" xfId="114"/>
    <cellStyle name="40% - 强调文字颜色 1" xfId="115" builtinId="31"/>
    <cellStyle name="链接单元格 4" xfId="116"/>
    <cellStyle name="常规 434" xfId="117"/>
    <cellStyle name="常规 429" xfId="118"/>
    <cellStyle name="20% - 强调文字颜色 2" xfId="119" builtinId="34"/>
    <cellStyle name="40% - 强调文字颜色 2" xfId="120" builtinId="35"/>
    <cellStyle name="检查单元格 3 4" xfId="121"/>
    <cellStyle name="Accent2 - 40% 2" xfId="122"/>
    <cellStyle name="差_11大理 2 2" xfId="123"/>
    <cellStyle name="强调文字颜色 3" xfId="124" builtinId="37"/>
    <cellStyle name="PSChar" xfId="125"/>
    <cellStyle name="好_2008年地州对账表(国库资金）" xfId="126"/>
    <cellStyle name="Accent2 - 40% 3" xfId="127"/>
    <cellStyle name="强调文字颜色 4" xfId="128" builtinId="41"/>
    <cellStyle name="链接单元格 6" xfId="129"/>
    <cellStyle name="常规 441" xfId="130"/>
    <cellStyle name="常规 436" xfId="131"/>
    <cellStyle name="20% - 强调文字颜色 4" xfId="132" builtinId="42"/>
    <cellStyle name="40% - 强调文字颜色 4" xfId="133" builtinId="43"/>
    <cellStyle name="强调文字颜色 5" xfId="134" builtinId="45"/>
    <cellStyle name="60% - 强调文字颜色 5 2 2 2" xfId="135"/>
    <cellStyle name="常规 2 5 3 2" xfId="136"/>
    <cellStyle name="常规_exceltmp1 2" xfId="137"/>
    <cellStyle name="计算 4" xfId="138"/>
    <cellStyle name="40% - 强调文字颜色 5" xfId="139" builtinId="47"/>
    <cellStyle name="Accent6 6" xfId="140"/>
    <cellStyle name="标题 1 4 2" xfId="141"/>
    <cellStyle name="60% - 强调文字颜色 5" xfId="142" builtinId="48"/>
    <cellStyle name="强调文字颜色 6" xfId="143" builtinId="49"/>
    <cellStyle name="_弱电系统设备配置报价清单" xfId="144"/>
    <cellStyle name="40% - 强调文字颜色 6" xfId="145" builtinId="51"/>
    <cellStyle name="Accent6 7" xfId="146"/>
    <cellStyle name="标题 1 4 3" xfId="147"/>
    <cellStyle name="60% - 强调文字颜色 6" xfId="148" builtinId="52"/>
    <cellStyle name="适中 5 3" xfId="149"/>
    <cellStyle name="常规 2 12 2" xfId="150"/>
    <cellStyle name="Accent2 - 20% 3" xfId="151"/>
    <cellStyle name="_Book1_2 3" xfId="152"/>
    <cellStyle name="_ET_STYLE_NoName_00__Book1" xfId="153"/>
    <cellStyle name="_ET_STYLE_NoName_00_" xfId="154"/>
    <cellStyle name="_Book1_1" xfId="155"/>
    <cellStyle name="_20100326高清市院遂宁检察院1080P配置清单26日改" xfId="156"/>
    <cellStyle name="Accent2 - 20% 2 2" xfId="157"/>
    <cellStyle name="百分比 2 2 4" xfId="158"/>
    <cellStyle name="_Book1_2 2 2" xfId="159"/>
    <cellStyle name="百分比 2 2 5" xfId="160"/>
    <cellStyle name="常规 2 5 4 2" xfId="161"/>
    <cellStyle name="百分比 2 10 2" xfId="162"/>
    <cellStyle name="_Book1_2 2 3" xfId="163"/>
    <cellStyle name="百分比 2 2 4 2" xfId="164"/>
    <cellStyle name="_Book1_2 2 2 2" xfId="165"/>
    <cellStyle name="超级链接 2 2" xfId="166"/>
    <cellStyle name="_Book1_3 2" xfId="167"/>
    <cellStyle name="常规 2 7 2" xfId="168"/>
    <cellStyle name="_Book1" xfId="169"/>
    <cellStyle name="适中 5" xfId="170"/>
    <cellStyle name="常规 3 2 3" xfId="171"/>
    <cellStyle name="Accent2 - 20%" xfId="172"/>
    <cellStyle name="_Book1_2" xfId="173"/>
    <cellStyle name="百分比 2 3 4" xfId="174"/>
    <cellStyle name="常规 2 16" xfId="175"/>
    <cellStyle name="_Book1_2 3 2" xfId="176"/>
    <cellStyle name="差_2008年地州对账表(国库资金） 3" xfId="177"/>
    <cellStyle name="_Book1_2 4" xfId="178"/>
    <cellStyle name="超级链接 2" xfId="179"/>
    <cellStyle name="Accent1 4 2" xfId="180"/>
    <cellStyle name="_Book1_3" xfId="181"/>
    <cellStyle name="Accent5 - 60% 3" xfId="182"/>
    <cellStyle name="_ET_STYLE_NoName_00__Book1_1" xfId="183"/>
    <cellStyle name="常规 2 3 3 2" xfId="184"/>
    <cellStyle name="_ET_STYLE_NoName_00__Book1_1 2" xfId="185"/>
    <cellStyle name="常规 2 3 3 2 2" xfId="186"/>
    <cellStyle name="_ET_STYLE_NoName_00__Book1_1 2 2" xfId="187"/>
    <cellStyle name="_ET_STYLE_NoName_00__Book1_1 2 3" xfId="188"/>
    <cellStyle name="标题 2 2 2 2" xfId="189"/>
    <cellStyle name="Percent [2]" xfId="190"/>
    <cellStyle name="百分比 2 7 2" xfId="191"/>
    <cellStyle name="_ET_STYLE_NoName_00__Book1_1 3" xfId="192"/>
    <cellStyle name="超级链接" xfId="193"/>
    <cellStyle name="Accent1 4" xfId="194"/>
    <cellStyle name="_ET_STYLE_NoName_00__Book1_1 3 2" xfId="195"/>
    <cellStyle name="_ET_STYLE_NoName_00__Book1_1 4" xfId="196"/>
    <cellStyle name="Accent5 4" xfId="197"/>
    <cellStyle name="_关闭破产企业已移交地方管理中小学校退休教师情况明细表(1)" xfId="198"/>
    <cellStyle name="警告文本 4 2" xfId="199"/>
    <cellStyle name="0,0_x005f_x000d__x005f_x000a_NA_x005f_x000d__x005f_x000a_" xfId="200"/>
    <cellStyle name="20% - 强调文字颜色 1 2" xfId="201"/>
    <cellStyle name="20% - 强调文字颜色 1 2 2" xfId="202"/>
    <cellStyle name="链接单元格 3 2 2" xfId="203"/>
    <cellStyle name="常规 11 4" xfId="204"/>
    <cellStyle name="强调文字颜色 2 2 2 2" xfId="205"/>
    <cellStyle name="20% - 强调文字颜色 1 3" xfId="206"/>
    <cellStyle name="Accent1 - 20% 2" xfId="207"/>
    <cellStyle name="20% - 强调文字颜色 2 2" xfId="208"/>
    <cellStyle name="20% - 强调文字颜色 2 2 2" xfId="209"/>
    <cellStyle name="60% - 强调文字颜色 3 2 2 2" xfId="210"/>
    <cellStyle name="20% - 强调文字颜色 2 3" xfId="211"/>
    <cellStyle name="适中 7" xfId="212"/>
    <cellStyle name="常规 3 2 5" xfId="213"/>
    <cellStyle name="20% - 强调文字颜色 3 2" xfId="214"/>
    <cellStyle name="20% - 强调文字颜色 3 2 2" xfId="215"/>
    <cellStyle name="Mon閠aire_!!!GO" xfId="216"/>
    <cellStyle name="常规 3 3 5" xfId="217"/>
    <cellStyle name="20% - 强调文字颜色 4 2" xfId="218"/>
    <cellStyle name="常规 3 3 5 2" xfId="219"/>
    <cellStyle name="20% - 强调文字颜色 4 2 2" xfId="220"/>
    <cellStyle name="Accent6 - 60% 2 2" xfId="221"/>
    <cellStyle name="常规 3 3 6" xfId="222"/>
    <cellStyle name="20% - 强调文字颜色 4 3" xfId="223"/>
    <cellStyle name="20% - 强调文字颜色 5 2" xfId="224"/>
    <cellStyle name="20% - 强调文字颜色 5 2 2" xfId="225"/>
    <cellStyle name="20% - 强调文字颜色 5 3" xfId="226"/>
    <cellStyle name="20% - 强调文字颜色 6 2" xfId="227"/>
    <cellStyle name="20% - 强调文字颜色 6 2 2" xfId="228"/>
    <cellStyle name="Accent6 - 20% 3" xfId="229"/>
    <cellStyle name="解释性文本 3 2 2" xfId="230"/>
    <cellStyle name="20% - 强调文字颜色 6 3" xfId="231"/>
    <cellStyle name="40% - 强调文字颜色 1 2" xfId="232"/>
    <cellStyle name="40% - 强调文字颜色 1 2 2" xfId="233"/>
    <cellStyle name="常规 4 3 5" xfId="234"/>
    <cellStyle name="Accent1" xfId="235"/>
    <cellStyle name="常规 9 2" xfId="236"/>
    <cellStyle name="40% - 强调文字颜色 1 3" xfId="237"/>
    <cellStyle name="40% - 强调文字颜色 2 2" xfId="238"/>
    <cellStyle name="常规 2 3 2 4" xfId="239"/>
    <cellStyle name="40% - 强调文字颜色 2 2 2" xfId="240"/>
    <cellStyle name="常规 2 3 2 4 2" xfId="241"/>
    <cellStyle name="40% - 强调文字颜色 2 3" xfId="242"/>
    <cellStyle name="常规 2 3 2 5" xfId="243"/>
    <cellStyle name="40% - 强调文字颜色 3 2" xfId="244"/>
    <cellStyle name="常规 2 3 3 4" xfId="245"/>
    <cellStyle name="40% - 强调文字颜色 3 2 2" xfId="246"/>
    <cellStyle name="40% - 强调文字颜色 3 3" xfId="247"/>
    <cellStyle name="40% - 强调文字颜色 4 2 2" xfId="248"/>
    <cellStyle name="千位分隔 5" xfId="249"/>
    <cellStyle name="标题 4 4" xfId="250"/>
    <cellStyle name="Accent6 - 20% 2" xfId="251"/>
    <cellStyle name="计算 3 3" xfId="252"/>
    <cellStyle name="常规_2007年云南省向人大报送政府收支预算表格式编制过程表 3 2" xfId="253"/>
    <cellStyle name="40% - 强调文字颜色 4 3" xfId="254"/>
    <cellStyle name="好 2 3" xfId="255"/>
    <cellStyle name="40% - 强调文字颜色 5 2" xfId="256"/>
    <cellStyle name="计算 4 2 2" xfId="257"/>
    <cellStyle name="60% - 强调文字颜色 4 3" xfId="258"/>
    <cellStyle name="40% - 强调文字颜色 5 2 2" xfId="259"/>
    <cellStyle name="好 2 4" xfId="260"/>
    <cellStyle name="40% - 强调文字颜色 5 3" xfId="261"/>
    <cellStyle name="标题 2 2 4" xfId="262"/>
    <cellStyle name="好 3 3" xfId="263"/>
    <cellStyle name="40% - 强调文字颜色 6 2" xfId="264"/>
    <cellStyle name="适中 2 2" xfId="265"/>
    <cellStyle name="百分比 2 9" xfId="266"/>
    <cellStyle name="适中 2 2 2" xfId="267"/>
    <cellStyle name="百分比 2 9 2" xfId="268"/>
    <cellStyle name="Accent2 5" xfId="269"/>
    <cellStyle name="40% - 强调文字颜色 6 2 2" xfId="270"/>
    <cellStyle name="好 3 4" xfId="271"/>
    <cellStyle name="40% - 强调文字颜色 6 3" xfId="272"/>
    <cellStyle name="输出 3 4" xfId="273"/>
    <cellStyle name="Accent6 2 2" xfId="274"/>
    <cellStyle name="60% - 强调文字颜色 1 2" xfId="275"/>
    <cellStyle name="60% - 强调文字颜色 1 2 2" xfId="276"/>
    <cellStyle name="商品名称 2 2" xfId="277"/>
    <cellStyle name="好 7" xfId="278"/>
    <cellStyle name="标题 3 2 4" xfId="279"/>
    <cellStyle name="60% - 强调文字颜色 1 2 2 2" xfId="280"/>
    <cellStyle name="百分比 2 3 4 2" xfId="281"/>
    <cellStyle name="60% - 强调文字颜色 1 2 3" xfId="282"/>
    <cellStyle name="60% - 强调文字颜色 1 3" xfId="283"/>
    <cellStyle name="千位分隔 2 3" xfId="284"/>
    <cellStyle name="60% - 强调文字颜色 1 3 2" xfId="285"/>
    <cellStyle name="输出 4 4" xfId="286"/>
    <cellStyle name="常规 5" xfId="287"/>
    <cellStyle name="Accent6 3 2" xfId="288"/>
    <cellStyle name="60% - 强调文字颜色 2 2" xfId="289"/>
    <cellStyle name="Accent6 - 60%" xfId="290"/>
    <cellStyle name="60% - 强调文字颜色 2 2 3" xfId="291"/>
    <cellStyle name="常规 5 3" xfId="292"/>
    <cellStyle name="注释 2" xfId="293"/>
    <cellStyle name="60% - 强调文字颜色 2 3 2" xfId="294"/>
    <cellStyle name="常规 6 2" xfId="295"/>
    <cellStyle name="Accent6 4 2" xfId="296"/>
    <cellStyle name="60% - 强调文字颜色 3 2" xfId="297"/>
    <cellStyle name="60% - 强调文字颜色 3 2 2" xfId="298"/>
    <cellStyle name="60% - 强调文字颜色 3 2 3" xfId="299"/>
    <cellStyle name="Accent5 - 40% 2" xfId="300"/>
    <cellStyle name="60% - 强调文字颜色 3 3" xfId="301"/>
    <cellStyle name="Accent5 - 40% 2 2" xfId="302"/>
    <cellStyle name="汇总 7" xfId="303"/>
    <cellStyle name="60% - 强调文字颜色 3 3 2" xfId="304"/>
    <cellStyle name="Accent6 5 2" xfId="305"/>
    <cellStyle name="60% - 强调文字颜色 4 2" xfId="306"/>
    <cellStyle name="60% - 强调文字颜色 4 2 2" xfId="307"/>
    <cellStyle name="常规 20" xfId="308"/>
    <cellStyle name="常规 15" xfId="309"/>
    <cellStyle name="60% - 强调文字颜色 4 3 2" xfId="310"/>
    <cellStyle name="标题 1 4 2 2" xfId="311"/>
    <cellStyle name="60% - 强调文字颜色 5 2" xfId="312"/>
    <cellStyle name="60% - 强调文字颜色 5 2 2" xfId="313"/>
    <cellStyle name="常规 2 5 3" xfId="314"/>
    <cellStyle name="常规_exceltmp1" xfId="315"/>
    <cellStyle name="百分比 2 10" xfId="316"/>
    <cellStyle name="常规 2 2 2 3 2" xfId="317"/>
    <cellStyle name="60% - 强调文字颜色 5 2 3" xfId="318"/>
    <cellStyle name="常规 2 5 4" xfId="319"/>
    <cellStyle name="60% - 强调文字颜色 5 3" xfId="320"/>
    <cellStyle name="RowLevel_0" xfId="321"/>
    <cellStyle name="60% - 强调文字颜色 5 3 2" xfId="322"/>
    <cellStyle name="常规 2 6 3" xfId="323"/>
    <cellStyle name="60% - 强调文字颜色 6 2" xfId="324"/>
    <cellStyle name="强调文字颜色 5 2 3" xfId="325"/>
    <cellStyle name="Header2" xfId="326"/>
    <cellStyle name="60% - 强调文字颜色 6 2 2" xfId="327"/>
    <cellStyle name="Header2 2" xfId="328"/>
    <cellStyle name="60% - 强调文字颜色 6 2 2 2" xfId="329"/>
    <cellStyle name="60% - 强调文字颜色 6 2 3" xfId="330"/>
    <cellStyle name="60% - 强调文字颜色 6 3" xfId="331"/>
    <cellStyle name="6mal" xfId="332"/>
    <cellStyle name="Accent4 9" xfId="333"/>
    <cellStyle name="强调文字颜色 2 2 2" xfId="334"/>
    <cellStyle name="Accent1 - 20%" xfId="335"/>
    <cellStyle name="Accent5 - 20%" xfId="336"/>
    <cellStyle name="常规 2 3 3 3" xfId="337"/>
    <cellStyle name="Accent1 - 20% 2 2" xfId="338"/>
    <cellStyle name="Accent1 - 20% 3" xfId="339"/>
    <cellStyle name="标题 6 2 2" xfId="340"/>
    <cellStyle name="Accent6 9" xfId="341"/>
    <cellStyle name="Accent1 - 40%" xfId="342"/>
    <cellStyle name="Accent1 - 40% 2" xfId="343"/>
    <cellStyle name="Accent1 - 40% 2 2" xfId="344"/>
    <cellStyle name="PSHeading 3 2" xfId="345"/>
    <cellStyle name="Accent1 - 40% 3" xfId="346"/>
    <cellStyle name="Accent1 - 60%" xfId="347"/>
    <cellStyle name="标题 1 5" xfId="348"/>
    <cellStyle name="Accent1 - 60% 2" xfId="349"/>
    <cellStyle name="标题 1 6" xfId="350"/>
    <cellStyle name="Accent1 - 60% 3" xfId="351"/>
    <cellStyle name="注释 4 2 2" xfId="352"/>
    <cellStyle name="常规 17 2" xfId="353"/>
    <cellStyle name="Accent1 2" xfId="354"/>
    <cellStyle name="Date 3" xfId="355"/>
    <cellStyle name="Accent1 2 2" xfId="356"/>
    <cellStyle name="Currency [0]_!!!GO" xfId="357"/>
    <cellStyle name="Accent1 3" xfId="358"/>
    <cellStyle name="Accent1 3 2" xfId="359"/>
    <cellStyle name="Accent1 5 2" xfId="360"/>
    <cellStyle name="常规 2" xfId="361"/>
    <cellStyle name="sstot" xfId="362"/>
    <cellStyle name="常规 2 2 3 2" xfId="363"/>
    <cellStyle name="Accent1 6" xfId="364"/>
    <cellStyle name="部门 3 2" xfId="365"/>
    <cellStyle name="常规 2 2 3 3" xfId="366"/>
    <cellStyle name="Accent1 7" xfId="367"/>
    <cellStyle name="常规 2 2 3 4" xfId="368"/>
    <cellStyle name="差_1110洱源 2" xfId="369"/>
    <cellStyle name="Accent1 8" xfId="370"/>
    <cellStyle name="差_1110洱源 3" xfId="371"/>
    <cellStyle name="Accent1 9" xfId="372"/>
    <cellStyle name="强调文字颜色 5 2 2 2" xfId="373"/>
    <cellStyle name="Header1 2" xfId="374"/>
    <cellStyle name="常规 9 3" xfId="375"/>
    <cellStyle name="Accent2" xfId="376"/>
    <cellStyle name="输入 2 4" xfId="377"/>
    <cellStyle name="Accent2 - 40% 2 2" xfId="378"/>
    <cellStyle name="日期 2" xfId="379"/>
    <cellStyle name="Accent2 - 60% 2" xfId="380"/>
    <cellStyle name="Accent5 - 40% 3" xfId="381"/>
    <cellStyle name="日期 2 2" xfId="382"/>
    <cellStyle name="Accent2 - 60% 2 2" xfId="383"/>
    <cellStyle name="日期 3" xfId="384"/>
    <cellStyle name="Accent2 - 60% 3" xfId="385"/>
    <cellStyle name="Accent2 2" xfId="386"/>
    <cellStyle name="强调文字颜色 4 3" xfId="387"/>
    <cellStyle name="t" xfId="388"/>
    <cellStyle name="Accent2 2 2" xfId="389"/>
    <cellStyle name="Accent2 3" xfId="390"/>
    <cellStyle name="Accent2 3 2" xfId="391"/>
    <cellStyle name="Accent2 4" xfId="392"/>
    <cellStyle name="Accent2 4 2" xfId="393"/>
    <cellStyle name="百分比 2 9 2 2" xfId="394"/>
    <cellStyle name="Accent2 5 2" xfId="395"/>
    <cellStyle name="常规 2 2 11" xfId="396"/>
    <cellStyle name="百分比 2 9 3" xfId="397"/>
    <cellStyle name="Date" xfId="398"/>
    <cellStyle name="常规 2 2 4 2" xfId="399"/>
    <cellStyle name="Accent2 6" xfId="400"/>
    <cellStyle name="Accent2 7" xfId="401"/>
    <cellStyle name="Accent2 8" xfId="402"/>
    <cellStyle name="Accent2 9" xfId="403"/>
    <cellStyle name="Accent3" xfId="404"/>
    <cellStyle name="Milliers_!!!GO" xfId="405"/>
    <cellStyle name="Accent5 2" xfId="406"/>
    <cellStyle name="Accent3 - 20%" xfId="407"/>
    <cellStyle name="标题 1 3" xfId="408"/>
    <cellStyle name="常规 2 2 7" xfId="409"/>
    <cellStyle name="百分比 4 3" xfId="410"/>
    <cellStyle name="Accent5 2 2" xfId="411"/>
    <cellStyle name="Accent3 - 20% 2" xfId="412"/>
    <cellStyle name="标题 1 3 2" xfId="413"/>
    <cellStyle name="汇总 3" xfId="414"/>
    <cellStyle name="Accent5 6" xfId="415"/>
    <cellStyle name="差_0605石屏 3" xfId="416"/>
    <cellStyle name="Accent3 - 20% 2 2" xfId="417"/>
    <cellStyle name="标题 1 4" xfId="418"/>
    <cellStyle name="Accent3 - 20% 3" xfId="419"/>
    <cellStyle name="好_0502通海县" xfId="420"/>
    <cellStyle name="Mon閠aire [0]_!!!GO" xfId="421"/>
    <cellStyle name="Accent4 3 2" xfId="422"/>
    <cellStyle name="Accent3 - 40%" xfId="423"/>
    <cellStyle name="Accent3 - 40% 2" xfId="424"/>
    <cellStyle name="Accent3 - 40% 2 2" xfId="425"/>
    <cellStyle name="Accent4 - 60%" xfId="426"/>
    <cellStyle name="捠壿 [0.00]_Region Orders (2)" xfId="427"/>
    <cellStyle name="常规 15 2 2" xfId="428"/>
    <cellStyle name="百分比 2 6 2" xfId="429"/>
    <cellStyle name="Accent3 - 40% 3" xfId="430"/>
    <cellStyle name="Accent4 5 2" xfId="431"/>
    <cellStyle name="Accent3 - 60%" xfId="432"/>
    <cellStyle name="好_M01-1 3" xfId="433"/>
    <cellStyle name="Accent3 - 60% 2" xfId="434"/>
    <cellStyle name="编号" xfId="435"/>
    <cellStyle name="Accent3 - 60% 2 2" xfId="436"/>
    <cellStyle name="Accent3 - 60% 3" xfId="437"/>
    <cellStyle name="常规 17 2 2" xfId="438"/>
    <cellStyle name="Accent3 2" xfId="439"/>
    <cellStyle name="comma zerodec" xfId="440"/>
    <cellStyle name="Accent3 2 2" xfId="441"/>
    <cellStyle name="Accent3 3" xfId="442"/>
    <cellStyle name="Accent3 3 2" xfId="443"/>
    <cellStyle name="解释性文本 2" xfId="444"/>
    <cellStyle name="Accent3 4" xfId="445"/>
    <cellStyle name="解释性文本 3" xfId="446"/>
    <cellStyle name="Accent3 5" xfId="447"/>
    <cellStyle name="解释性文本 3 2" xfId="448"/>
    <cellStyle name="Accent3 5 2" xfId="449"/>
    <cellStyle name="Moneda_96 Risk" xfId="450"/>
    <cellStyle name="解释性文本 4" xfId="451"/>
    <cellStyle name="常规 2 2 5 2" xfId="452"/>
    <cellStyle name="Accent3 6" xfId="453"/>
    <cellStyle name="Accent3 7" xfId="454"/>
    <cellStyle name="解释性文本 5" xfId="455"/>
    <cellStyle name="差 2" xfId="456"/>
    <cellStyle name="Accent3 8" xfId="457"/>
    <cellStyle name="解释性文本 6" xfId="458"/>
    <cellStyle name="差 3" xfId="459"/>
    <cellStyle name="百分比 2" xfId="460"/>
    <cellStyle name="Accent3 9" xfId="461"/>
    <cellStyle name="解释性文本 7" xfId="462"/>
    <cellStyle name="差 4" xfId="463"/>
    <cellStyle name="常规 2 7 3 2" xfId="464"/>
    <cellStyle name="Accent4" xfId="465"/>
    <cellStyle name="百分比 2 2 2" xfId="466"/>
    <cellStyle name="Accent4 - 20%" xfId="467"/>
    <cellStyle name="差 4 2 2" xfId="468"/>
    <cellStyle name="百分比 2 2 2 2" xfId="469"/>
    <cellStyle name="Accent4 - 20% 2" xfId="470"/>
    <cellStyle name="常规 2 4 2 4" xfId="471"/>
    <cellStyle name="百分比 2 2 2 2 2" xfId="472"/>
    <cellStyle name="Accent4 - 20% 2 2" xfId="473"/>
    <cellStyle name="强调 2 2" xfId="474"/>
    <cellStyle name="百分比 2 2 2 3" xfId="475"/>
    <cellStyle name="Accent4 - 20% 3" xfId="476"/>
    <cellStyle name="百分比 2 4 2" xfId="477"/>
    <cellStyle name="输入 4" xfId="478"/>
    <cellStyle name="Accent4 - 40%" xfId="479"/>
    <cellStyle name="百分比 2 4 2 2" xfId="480"/>
    <cellStyle name="Accent6 - 40%" xfId="481"/>
    <cellStyle name="输入 4 2" xfId="482"/>
    <cellStyle name="Accent4 - 40% 2" xfId="483"/>
    <cellStyle name="常规 3 3" xfId="484"/>
    <cellStyle name="商品名称 4" xfId="485"/>
    <cellStyle name="Accent6 - 40% 2" xfId="486"/>
    <cellStyle name="输入 4 2 2" xfId="487"/>
    <cellStyle name="Accent4 - 40% 2 2" xfId="488"/>
    <cellStyle name="常规 3 3 2" xfId="489"/>
    <cellStyle name="输入 4 3" xfId="490"/>
    <cellStyle name="Accent4 - 40% 3" xfId="491"/>
    <cellStyle name="常规 3 4" xfId="492"/>
    <cellStyle name="Accent4 - 60% 2" xfId="493"/>
    <cellStyle name="Accent4 - 60% 2 2" xfId="494"/>
    <cellStyle name="标题 7 4" xfId="495"/>
    <cellStyle name="Accent4 - 60% 3" xfId="496"/>
    <cellStyle name="PSSpacer" xfId="497"/>
    <cellStyle name="Accent6" xfId="498"/>
    <cellStyle name="Accent4 2" xfId="499"/>
    <cellStyle name="New Times Roman" xfId="500"/>
    <cellStyle name="Accent4 3" xfId="501"/>
    <cellStyle name="Accent4 4" xfId="502"/>
    <cellStyle name="借出原因" xfId="503"/>
    <cellStyle name="Accent4 4 2" xfId="504"/>
    <cellStyle name="PSHeading 5" xfId="505"/>
    <cellStyle name="标题 1 2 2" xfId="506"/>
    <cellStyle name="常规 2 2 6 2" xfId="507"/>
    <cellStyle name="Accent4 6" xfId="508"/>
    <cellStyle name="百分比 4 2 2" xfId="509"/>
    <cellStyle name="标题 1 2 3" xfId="510"/>
    <cellStyle name="Accent4 7" xfId="511"/>
    <cellStyle name="标题 1 2 4" xfId="512"/>
    <cellStyle name="Accent4 8" xfId="513"/>
    <cellStyle name="Accent5" xfId="514"/>
    <cellStyle name="Accent5 - 20% 2" xfId="515"/>
    <cellStyle name="常规 2 3 3 3 2" xfId="516"/>
    <cellStyle name="Accent5 - 20% 2 2" xfId="517"/>
    <cellStyle name="Input [yellow] 2 2 2" xfId="518"/>
    <cellStyle name="Accent5 - 20% 3" xfId="519"/>
    <cellStyle name="Accent5 - 40%" xfId="520"/>
    <cellStyle name="标题 2 3 3" xfId="521"/>
    <cellStyle name="Accent5 - 60%" xfId="522"/>
    <cellStyle name="好 4 2" xfId="523"/>
    <cellStyle name="常规 12" xfId="524"/>
    <cellStyle name="Accent5 - 60% 2" xfId="525"/>
    <cellStyle name="好 4 2 2" xfId="526"/>
    <cellStyle name="常规 12 2" xfId="527"/>
    <cellStyle name="Category" xfId="528"/>
    <cellStyle name="Accent5 3" xfId="529"/>
    <cellStyle name="标题 2 3" xfId="530"/>
    <cellStyle name="Category 2" xfId="531"/>
    <cellStyle name="Accent5 3 2" xfId="532"/>
    <cellStyle name="标题 3 3" xfId="533"/>
    <cellStyle name="Comma [0]_!!!GO" xfId="534"/>
    <cellStyle name="Accent5 4 2" xfId="535"/>
    <cellStyle name="汇总 2" xfId="536"/>
    <cellStyle name="Accent5 5" xfId="537"/>
    <cellStyle name="差_0605石屏 2" xfId="538"/>
    <cellStyle name="汇总 2 2" xfId="539"/>
    <cellStyle name="Accent5 5 2" xfId="540"/>
    <cellStyle name="差_0605石屏 2 2" xfId="541"/>
    <cellStyle name="标题 1 3 3" xfId="542"/>
    <cellStyle name="汇总 4" xfId="543"/>
    <cellStyle name="Accent5 7" xfId="544"/>
    <cellStyle name="标题 1 3 4" xfId="545"/>
    <cellStyle name="百分比 2 3 2 2 2" xfId="546"/>
    <cellStyle name="汇总 5" xfId="547"/>
    <cellStyle name="Accent5 8" xfId="548"/>
    <cellStyle name="Accent6 - 20%" xfId="549"/>
    <cellStyle name="Accent6 - 40% 2 2" xfId="550"/>
    <cellStyle name="标题 3 4 4" xfId="551"/>
    <cellStyle name="ColLevel_0" xfId="552"/>
    <cellStyle name="常规 3 3 3" xfId="553"/>
    <cellStyle name="常规_2007年云南省向人大报送政府收支预算表格式编制过程表" xfId="554"/>
    <cellStyle name="Accent6 - 40% 3" xfId="555"/>
    <cellStyle name="Accent6 - 60% 2" xfId="556"/>
    <cellStyle name="Accent6 - 60% 3" xfId="557"/>
    <cellStyle name="标题 1 4 4" xfId="558"/>
    <cellStyle name="Accent6 8" xfId="559"/>
    <cellStyle name="百分比 2 4 3" xfId="560"/>
    <cellStyle name="Comma_!!!GO" xfId="561"/>
    <cellStyle name="分级显示列_1_Book1" xfId="562"/>
    <cellStyle name="标题 3 3 2" xfId="563"/>
    <cellStyle name="Currency_!!!GO" xfId="564"/>
    <cellStyle name="标题 2 3 4" xfId="565"/>
    <cellStyle name="好 4 3" xfId="566"/>
    <cellStyle name="常规 13" xfId="567"/>
    <cellStyle name="Currency1" xfId="568"/>
    <cellStyle name="Date 2" xfId="569"/>
    <cellStyle name="常规 2 2 11 2" xfId="570"/>
    <cellStyle name="Date 2 2" xfId="571"/>
    <cellStyle name="Dollar (zero dec)" xfId="572"/>
    <cellStyle name="差_0502通海县 3" xfId="573"/>
    <cellStyle name="标题 2 2" xfId="574"/>
    <cellStyle name="常规 2 3 6" xfId="575"/>
    <cellStyle name="百分比 5 2" xfId="576"/>
    <cellStyle name="Grey" xfId="577"/>
    <cellStyle name="常规 5 2 2 2" xfId="578"/>
    <cellStyle name="强调文字颜色 5 2 2" xfId="579"/>
    <cellStyle name="Header1" xfId="580"/>
    <cellStyle name="Header2 2 2" xfId="581"/>
    <cellStyle name="Header2 3" xfId="582"/>
    <cellStyle name="千位分隔 2 4" xfId="583"/>
    <cellStyle name="Input [yellow]" xfId="584"/>
    <cellStyle name="千位分隔 2 4 2" xfId="585"/>
    <cellStyle name="Input [yellow] 2" xfId="586"/>
    <cellStyle name="Input [yellow] 2 2" xfId="587"/>
    <cellStyle name="Input [yellow] 2 3" xfId="588"/>
    <cellStyle name="常规 4 3 4 2" xfId="589"/>
    <cellStyle name="Input [yellow] 3" xfId="590"/>
    <cellStyle name="Input [yellow] 3 2" xfId="591"/>
    <cellStyle name="Input Cells" xfId="592"/>
    <cellStyle name="强调文字颜色 3 3" xfId="593"/>
    <cellStyle name="常规 2 10" xfId="594"/>
    <cellStyle name="Linked Cells" xfId="595"/>
    <cellStyle name="Millares [0]_96 Risk" xfId="596"/>
    <cellStyle name="标题 6 3" xfId="597"/>
    <cellStyle name="常规 2 2 2 2" xfId="598"/>
    <cellStyle name="Millares_96 Risk" xfId="599"/>
    <cellStyle name="部门 2 2" xfId="600"/>
    <cellStyle name="常规 10 41 2" xfId="601"/>
    <cellStyle name="千位分隔 2 3 2" xfId="602"/>
    <cellStyle name="Milliers [0]_!!!GO" xfId="603"/>
    <cellStyle name="Moneda [0]_96 Risk" xfId="604"/>
    <cellStyle name="数量 3" xfId="605"/>
    <cellStyle name="标题 1 2 2 2" xfId="606"/>
    <cellStyle name="Month" xfId="607"/>
    <cellStyle name="数量 3 2" xfId="608"/>
    <cellStyle name="Month 2" xfId="609"/>
    <cellStyle name="百分比 10" xfId="610"/>
    <cellStyle name="PSHeading 2" xfId="611"/>
    <cellStyle name="no dec" xfId="612"/>
    <cellStyle name="PSHeading 2 2" xfId="613"/>
    <cellStyle name="no dec 2" xfId="614"/>
    <cellStyle name="PSHeading 2 2 2" xfId="615"/>
    <cellStyle name="no dec 2 2" xfId="616"/>
    <cellStyle name="常规 450" xfId="617"/>
    <cellStyle name="百分比 3 3 2" xfId="618"/>
    <cellStyle name="PSHeading 2 3" xfId="619"/>
    <cellStyle name="no dec 3" xfId="620"/>
    <cellStyle name="Normal - Style1" xfId="621"/>
    <cellStyle name="百分比 2 5 2" xfId="622"/>
    <cellStyle name="Normal_!!!GO" xfId="623"/>
    <cellStyle name="PSInt" xfId="624"/>
    <cellStyle name="常规 2 4" xfId="625"/>
    <cellStyle name="输入 3 3" xfId="626"/>
    <cellStyle name="常规 2 9 3" xfId="627"/>
    <cellStyle name="per.style" xfId="628"/>
    <cellStyle name="常规 2 3 4" xfId="629"/>
    <cellStyle name="t_HVAC Equipment (3)" xfId="630"/>
    <cellStyle name="Percent [2] 2" xfId="631"/>
    <cellStyle name="常规 94" xfId="632"/>
    <cellStyle name="Percent_!!!GO" xfId="633"/>
    <cellStyle name="解释性文本 2 3" xfId="634"/>
    <cellStyle name="百分比 8" xfId="635"/>
    <cellStyle name="标题 5" xfId="636"/>
    <cellStyle name="Pourcentage_pldt" xfId="637"/>
    <cellStyle name="常规 2 3 2 3 2" xfId="638"/>
    <cellStyle name="强调文字颜色 4 2" xfId="639"/>
    <cellStyle name="PSChar 2" xfId="640"/>
    <cellStyle name="编号 2 2" xfId="641"/>
    <cellStyle name="PSHeading 3 3" xfId="642"/>
    <cellStyle name="PSDate" xfId="643"/>
    <cellStyle name="编号 2 2 2" xfId="644"/>
    <cellStyle name="PSDate 2" xfId="645"/>
    <cellStyle name="PSDec" xfId="646"/>
    <cellStyle name="标题 4 4 2 2" xfId="647"/>
    <cellStyle name="常规 10" xfId="648"/>
    <cellStyle name="PSDec 2" xfId="649"/>
    <cellStyle name="编号 4" xfId="650"/>
    <cellStyle name="常规 16 2" xfId="651"/>
    <cellStyle name="PSHeading" xfId="652"/>
    <cellStyle name="PSHeading 2 2 3" xfId="653"/>
    <cellStyle name="常规 451" xfId="654"/>
    <cellStyle name="PSHeading 2 4" xfId="655"/>
    <cellStyle name="PSHeading 3" xfId="656"/>
    <cellStyle name="PSInt 2" xfId="657"/>
    <cellStyle name="常规 2 4 2" xfId="658"/>
    <cellStyle name="常规 2 9 3 2" xfId="659"/>
    <cellStyle name="PSSpacer 2" xfId="660"/>
    <cellStyle name="输入 3" xfId="661"/>
    <cellStyle name="常规 2 9" xfId="662"/>
    <cellStyle name="sstot 2" xfId="663"/>
    <cellStyle name="Standard_AREAS" xfId="664"/>
    <cellStyle name="强调文字颜色 4 3 2" xfId="665"/>
    <cellStyle name="t 2" xfId="666"/>
    <cellStyle name="常规 2 3 4 2" xfId="667"/>
    <cellStyle name="t_HVAC Equipment (3) 2" xfId="668"/>
    <cellStyle name="百分比 2 11" xfId="669"/>
    <cellStyle name="千位分隔 2 2" xfId="670"/>
    <cellStyle name="百分比 2 3 5" xfId="671"/>
    <cellStyle name="百分比 2 11 2" xfId="672"/>
    <cellStyle name="解释性文本 2 2 2" xfId="673"/>
    <cellStyle name="百分比 7 2" xfId="674"/>
    <cellStyle name="千位分隔 3" xfId="675"/>
    <cellStyle name="标题 4 2" xfId="676"/>
    <cellStyle name="百分比 2 12" xfId="677"/>
    <cellStyle name="标题 10" xfId="678"/>
    <cellStyle name="差 4 2" xfId="679"/>
    <cellStyle name="百分比 2 2" xfId="680"/>
    <cellStyle name="百分比 2 2 3" xfId="681"/>
    <cellStyle name="百分比 2 2 3 2" xfId="682"/>
    <cellStyle name="百分比 2 3" xfId="683"/>
    <cellStyle name="常规_Sheet3" xfId="684"/>
    <cellStyle name="百分比 2 3 2" xfId="685"/>
    <cellStyle name="常规 2 14" xfId="686"/>
    <cellStyle name="百分比 2 3 2 2" xfId="687"/>
    <cellStyle name="常规 2 14 2" xfId="688"/>
    <cellStyle name="百分比 2 3 2 3" xfId="689"/>
    <cellStyle name="百分比 2 3 3" xfId="690"/>
    <cellStyle name="常规 2 15" xfId="691"/>
    <cellStyle name="百分比 2 3 3 2" xfId="692"/>
    <cellStyle name="百分比 2 4" xfId="693"/>
    <cellStyle name="百分比 2 4 3 2" xfId="694"/>
    <cellStyle name="百分比 2 4 4" xfId="695"/>
    <cellStyle name="百分比 2 5" xfId="696"/>
    <cellStyle name="常规 15 2" xfId="697"/>
    <cellStyle name="百分比 2 6" xfId="698"/>
    <cellStyle name="标题 2 2 2" xfId="699"/>
    <cellStyle name="常规 15 3" xfId="700"/>
    <cellStyle name="百分比 2 7" xfId="701"/>
    <cellStyle name="标题 2 2 3" xfId="702"/>
    <cellStyle name="百分比 2 8" xfId="703"/>
    <cellStyle name="百分比 3" xfId="704"/>
    <cellStyle name="百分比 3 2" xfId="705"/>
    <cellStyle name="百分比 3 2 2" xfId="706"/>
    <cellStyle name="百分比 3 3" xfId="707"/>
    <cellStyle name="编号 2" xfId="708"/>
    <cellStyle name="百分比 3 4" xfId="709"/>
    <cellStyle name="标题 1 2" xfId="710"/>
    <cellStyle name="常规 2 2 6" xfId="711"/>
    <cellStyle name="百分比 4 2" xfId="712"/>
    <cellStyle name="标题 3 2" xfId="713"/>
    <cellStyle name="百分比 6 2" xfId="714"/>
    <cellStyle name="百分比 8 2" xfId="715"/>
    <cellStyle name="标题 5 2" xfId="716"/>
    <cellStyle name="解释性文本 2 4" xfId="717"/>
    <cellStyle name="百分比 9" xfId="718"/>
    <cellStyle name="标题 6" xfId="719"/>
    <cellStyle name="百分比 9 2" xfId="720"/>
    <cellStyle name="标题 6 2" xfId="721"/>
    <cellStyle name="捠壿_Region Orders (2)" xfId="722"/>
    <cellStyle name="标题1 4" xfId="723"/>
    <cellStyle name="编号 2 3" xfId="724"/>
    <cellStyle name="编号 3" xfId="725"/>
    <cellStyle name="标题 1 3 2 2" xfId="726"/>
    <cellStyle name="标题 1 5 3" xfId="727"/>
    <cellStyle name="标题 2 4 2" xfId="728"/>
    <cellStyle name="标题 1 7" xfId="729"/>
    <cellStyle name="常规 17 3" xfId="730"/>
    <cellStyle name="标题 2 3 2" xfId="731"/>
    <cellStyle name="常规 11" xfId="732"/>
    <cellStyle name="标题 2 3 2 2" xfId="733"/>
    <cellStyle name="常规 11 2" xfId="734"/>
    <cellStyle name="标题 2 4" xfId="735"/>
    <cellStyle name="标题 2 4 2 2" xfId="736"/>
    <cellStyle name="好 5 2" xfId="737"/>
    <cellStyle name="标题 3 2 2 2" xfId="738"/>
    <cellStyle name="标题 2 4 3" xfId="739"/>
    <cellStyle name="标题 2 4 4" xfId="740"/>
    <cellStyle name="标题 2 5" xfId="741"/>
    <cellStyle name="标题 2 7" xfId="742"/>
    <cellStyle name="常规 18 3" xfId="743"/>
    <cellStyle name="标题 2 5 2" xfId="744"/>
    <cellStyle name="标题 2 5 3" xfId="745"/>
    <cellStyle name="标题 2 6" xfId="746"/>
    <cellStyle name="常规 5 42" xfId="747"/>
    <cellStyle name="常规 18 2" xfId="748"/>
    <cellStyle name="好 5" xfId="749"/>
    <cellStyle name="标题 3 2 2" xfId="750"/>
    <cellStyle name="好 6" xfId="751"/>
    <cellStyle name="标题 3 2 3" xfId="752"/>
    <cellStyle name="标题 3 3 2 2" xfId="753"/>
    <cellStyle name="标题 3 4 3" xfId="754"/>
    <cellStyle name="标题 3 3 3" xfId="755"/>
    <cellStyle name="商品名称 3 2" xfId="756"/>
    <cellStyle name="标题 3 3 4" xfId="757"/>
    <cellStyle name="标题 3 4" xfId="758"/>
    <cellStyle name="标题 3 4 2" xfId="759"/>
    <cellStyle name="标题 3 4 2 2" xfId="760"/>
    <cellStyle name="标题 4 4 3" xfId="761"/>
    <cellStyle name="标题 3 5" xfId="762"/>
    <cellStyle name="标题 3 5 2" xfId="763"/>
    <cellStyle name="常规 9" xfId="764"/>
    <cellStyle name="标题 3 5 3" xfId="765"/>
    <cellStyle name="标题 3 6" xfId="766"/>
    <cellStyle name="常规 19 2" xfId="767"/>
    <cellStyle name="数量 2 2 2" xfId="768"/>
    <cellStyle name="标题 3 7" xfId="769"/>
    <cellStyle name="常规 19 3" xfId="770"/>
    <cellStyle name="千位分隔 3 2" xfId="771"/>
    <cellStyle name="标题 4 2 2" xfId="772"/>
    <cellStyle name="千位分隔 3 2 2" xfId="773"/>
    <cellStyle name="标题 4 2 2 2" xfId="774"/>
    <cellStyle name="千位分隔 3 3" xfId="775"/>
    <cellStyle name="标题 4 2 3" xfId="776"/>
    <cellStyle name="标题 4 2 4" xfId="777"/>
    <cellStyle name="千位分隔 4" xfId="778"/>
    <cellStyle name="标题 4 3" xfId="779"/>
    <cellStyle name="千位分隔 4 2" xfId="780"/>
    <cellStyle name="标题 4 3 2" xfId="781"/>
    <cellStyle name="标题 4 3 2 2" xfId="782"/>
    <cellStyle name="标题 4 3 3" xfId="783"/>
    <cellStyle name="标题 4 3 4" xfId="784"/>
    <cellStyle name="千位分隔 5 2" xfId="785"/>
    <cellStyle name="标题 4 4 2" xfId="786"/>
    <cellStyle name="标题 4 4 4" xfId="787"/>
    <cellStyle name="千位分隔 6" xfId="788"/>
    <cellStyle name="标题 4 5" xfId="789"/>
    <cellStyle name="千位分隔 7" xfId="790"/>
    <cellStyle name="标题 4 6" xfId="791"/>
    <cellStyle name="差_1110洱源" xfId="792"/>
    <cellStyle name="常规 25 2" xfId="793"/>
    <cellStyle name="千位分隔 8" xfId="794"/>
    <cellStyle name="标题 4 7" xfId="795"/>
    <cellStyle name="标题 5 2 2" xfId="796"/>
    <cellStyle name="标题 5 3" xfId="797"/>
    <cellStyle name="标题 6 4" xfId="798"/>
    <cellStyle name="标题 7" xfId="799"/>
    <cellStyle name="标题 7 2" xfId="800"/>
    <cellStyle name="标题 7 2 2" xfId="801"/>
    <cellStyle name="标题 7 3" xfId="802"/>
    <cellStyle name="标题 8" xfId="803"/>
    <cellStyle name="常规 2 7" xfId="804"/>
    <cellStyle name="标题 8 2" xfId="805"/>
    <cellStyle name="输入 2" xfId="806"/>
    <cellStyle name="常规 2 8" xfId="807"/>
    <cellStyle name="标题 8 3" xfId="808"/>
    <cellStyle name="标题 9" xfId="809"/>
    <cellStyle name="标题1" xfId="810"/>
    <cellStyle name="常规 2 2 2 2 2 2" xfId="811"/>
    <cellStyle name="标题1 2" xfId="812"/>
    <cellStyle name="好_0605石屏 3" xfId="813"/>
    <cellStyle name="标题1 2 2" xfId="814"/>
    <cellStyle name="标题1 2 2 2" xfId="815"/>
    <cellStyle name="差 5 2" xfId="816"/>
    <cellStyle name="标题1 2 3" xfId="817"/>
    <cellStyle name="标题1 3" xfId="818"/>
    <cellStyle name="标题1 3 2" xfId="819"/>
    <cellStyle name="表标题" xfId="820"/>
    <cellStyle name="表标题 2" xfId="821"/>
    <cellStyle name="部门" xfId="822"/>
    <cellStyle name="常规 2 2" xfId="823"/>
    <cellStyle name="部门 2" xfId="824"/>
    <cellStyle name="常规 10 41" xfId="825"/>
    <cellStyle name="常规 2 2 2" xfId="826"/>
    <cellStyle name="部门 2 2 2" xfId="827"/>
    <cellStyle name="常规 2 2 2 2 2" xfId="828"/>
    <cellStyle name="部门 2 3" xfId="829"/>
    <cellStyle name="常规 2 2 2 3" xfId="830"/>
    <cellStyle name="部门 3" xfId="831"/>
    <cellStyle name="常规 2 2 3" xfId="832"/>
    <cellStyle name="解释性文本 5 2" xfId="833"/>
    <cellStyle name="差 2 2" xfId="834"/>
    <cellStyle name="差 2 2 2" xfId="835"/>
    <cellStyle name="解释性文本 5 3" xfId="836"/>
    <cellStyle name="差 2 3" xfId="837"/>
    <cellStyle name="差 2 4" xfId="838"/>
    <cellStyle name="差 3 2" xfId="839"/>
    <cellStyle name="警告文本 6" xfId="840"/>
    <cellStyle name="差 3 2 2" xfId="841"/>
    <cellStyle name="差_0605石屏县" xfId="842"/>
    <cellStyle name="差 3 3" xfId="843"/>
    <cellStyle name="差 3 4" xfId="844"/>
    <cellStyle name="差 4 3" xfId="845"/>
    <cellStyle name="差 4 4" xfId="846"/>
    <cellStyle name="差 5" xfId="847"/>
    <cellStyle name="差 5 3" xfId="848"/>
    <cellStyle name="差_0502通海县 2 2" xfId="849"/>
    <cellStyle name="差 6" xfId="850"/>
    <cellStyle name="差 8" xfId="851"/>
    <cellStyle name="常规 5 2 3" xfId="852"/>
    <cellStyle name="差_0502通海县" xfId="853"/>
    <cellStyle name="差_0502通海县 2" xfId="854"/>
    <cellStyle name="差_0605石屏县 2" xfId="855"/>
    <cellStyle name="差_0605石屏县 2 2" xfId="856"/>
    <cellStyle name="差_0605石屏县 3" xfId="857"/>
    <cellStyle name="差_1110洱源 2 2" xfId="858"/>
    <cellStyle name="差_11大理" xfId="859"/>
    <cellStyle name="差_11大理 2" xfId="860"/>
    <cellStyle name="差_11大理 3" xfId="861"/>
    <cellStyle name="常规 2 2 3 2 2" xfId="862"/>
    <cellStyle name="差_2007年地州资金往来对账表" xfId="863"/>
    <cellStyle name="差_2007年地州资金往来对账表 2" xfId="864"/>
    <cellStyle name="差_2007年地州资金往来对账表 2 2" xfId="865"/>
    <cellStyle name="差_2007年地州资金往来对账表 3" xfId="866"/>
    <cellStyle name="常规 28" xfId="867"/>
    <cellStyle name="差_2008年地州对账表(国库资金）" xfId="868"/>
    <cellStyle name="差_2008年地州对账表(国库资金） 2" xfId="869"/>
    <cellStyle name="适中 3" xfId="870"/>
    <cellStyle name="差_2008年地州对账表(国库资金） 2 2" xfId="871"/>
    <cellStyle name="差_Book1" xfId="872"/>
    <cellStyle name="常规 2 3" xfId="873"/>
    <cellStyle name="差_M01-1" xfId="874"/>
    <cellStyle name="输入 3 2" xfId="875"/>
    <cellStyle name="常规 2 9 2" xfId="876"/>
    <cellStyle name="常规 2 3 2" xfId="877"/>
    <cellStyle name="昗弨_Pacific Region P&amp;L" xfId="878"/>
    <cellStyle name="差_M01-1 2" xfId="879"/>
    <cellStyle name="输入 3 2 2" xfId="880"/>
    <cellStyle name="常规 2 9 2 2" xfId="881"/>
    <cellStyle name="差_M01-1 2 2" xfId="882"/>
    <cellStyle name="常规 2 3 2 2" xfId="883"/>
    <cellStyle name="差_M01-1 3" xfId="884"/>
    <cellStyle name="常规 2 3 3" xfId="885"/>
    <cellStyle name="常规 10 2" xfId="886"/>
    <cellStyle name="常规 10 2 2" xfId="887"/>
    <cellStyle name="常规 10 2 2 2" xfId="888"/>
    <cellStyle name="常规 3 3 2 3" xfId="889"/>
    <cellStyle name="汇总 6 2" xfId="890"/>
    <cellStyle name="常规 10 2 3" xfId="891"/>
    <cellStyle name="常规 10 2_报预算局：2016年云南省及省本级1-7月社保基金预算执行情况表（0823）" xfId="892"/>
    <cellStyle name="常规 10 3" xfId="893"/>
    <cellStyle name="常规 11 2 2" xfId="894"/>
    <cellStyle name="常规 11 3" xfId="895"/>
    <cellStyle name="常规 11 3 2" xfId="896"/>
    <cellStyle name="常规 430" xfId="897"/>
    <cellStyle name="常规 13 2" xfId="898"/>
    <cellStyle name="好 4 4" xfId="899"/>
    <cellStyle name="常规 14" xfId="900"/>
    <cellStyle name="常规 14 2" xfId="901"/>
    <cellStyle name="检查单元格 2 2 2" xfId="902"/>
    <cellStyle name="常规 21" xfId="903"/>
    <cellStyle name="常规 16" xfId="904"/>
    <cellStyle name="注释 4 2" xfId="905"/>
    <cellStyle name="常规 22" xfId="906"/>
    <cellStyle name="常规 17" xfId="907"/>
    <cellStyle name="分级显示行_1_Book1" xfId="908"/>
    <cellStyle name="常规 6 4 2" xfId="909"/>
    <cellStyle name="常规 4 2 2 2 2" xfId="910"/>
    <cellStyle name="注释 4 3" xfId="911"/>
    <cellStyle name="常规 23" xfId="912"/>
    <cellStyle name="常规 18" xfId="913"/>
    <cellStyle name="常规 5 42 2" xfId="914"/>
    <cellStyle name="常规 18 2 2" xfId="915"/>
    <cellStyle name="注释 4 4" xfId="916"/>
    <cellStyle name="常规 24" xfId="917"/>
    <cellStyle name="常规 19" xfId="918"/>
    <cellStyle name="常规 19 10" xfId="919"/>
    <cellStyle name="常规 19 2 2" xfId="920"/>
    <cellStyle name="适中 3 3" xfId="921"/>
    <cellStyle name="强调文字颜色 3 3 2" xfId="922"/>
    <cellStyle name="常规 2 10 2" xfId="923"/>
    <cellStyle name="常规 2 11" xfId="924"/>
    <cellStyle name="适中 4 3" xfId="925"/>
    <cellStyle name="常规 2 11 2" xfId="926"/>
    <cellStyle name="常规 2 12" xfId="927"/>
    <cellStyle name="常规 2 13" xfId="928"/>
    <cellStyle name="常规 2 13 2" xfId="929"/>
    <cellStyle name="常规 2 2 2 2 3" xfId="930"/>
    <cellStyle name="强调文字颜色 1 2" xfId="931"/>
    <cellStyle name="常规 2 2 2 4 2" xfId="932"/>
    <cellStyle name="常规 2 2 3 3 2" xfId="933"/>
    <cellStyle name="常规 2 2 5" xfId="934"/>
    <cellStyle name="数量" xfId="935"/>
    <cellStyle name="常规 2 3 2 2 2" xfId="936"/>
    <cellStyle name="数量 2" xfId="937"/>
    <cellStyle name="常规 2 3 2 2 2 2" xfId="938"/>
    <cellStyle name="常规 2 3 2 2 3" xfId="939"/>
    <cellStyle name="常规 2 3 2 3" xfId="940"/>
    <cellStyle name="常规 2 3 5" xfId="941"/>
    <cellStyle name="常规 2 3 5 2" xfId="942"/>
    <cellStyle name="常规 2 4 2 2" xfId="943"/>
    <cellStyle name="常规 2 4 2 2 2" xfId="944"/>
    <cellStyle name="输出 2 2 2" xfId="945"/>
    <cellStyle name="常规 2 4 2 3" xfId="946"/>
    <cellStyle name="常规 2 4 2 3 2" xfId="947"/>
    <cellStyle name="常规 2 4 3" xfId="948"/>
    <cellStyle name="常规 2 4 3 2" xfId="949"/>
    <cellStyle name="常规 2 4 4" xfId="950"/>
    <cellStyle name="常规 2 4 4 2" xfId="951"/>
    <cellStyle name="常规 2 4 5" xfId="952"/>
    <cellStyle name="常规 7 2 2" xfId="953"/>
    <cellStyle name="常规 2 5" xfId="954"/>
    <cellStyle name="输入 3 4" xfId="955"/>
    <cellStyle name="好_2008年地州对账表(国库资金） 2" xfId="956"/>
    <cellStyle name="常规 2 9 4" xfId="957"/>
    <cellStyle name="常规 2 5 2" xfId="958"/>
    <cellStyle name="检查单元格 6" xfId="959"/>
    <cellStyle name="常规 2 5 2 2" xfId="960"/>
    <cellStyle name="常规 2 5 2 2 2" xfId="961"/>
    <cellStyle name="输出 3 2 2" xfId="962"/>
    <cellStyle name="检查单元格 7" xfId="963"/>
    <cellStyle name="常规 2 5 2 3" xfId="964"/>
    <cellStyle name="常规 2 5 5" xfId="965"/>
    <cellStyle name="千位分隔 2" xfId="966"/>
    <cellStyle name="常规 7 3 2" xfId="967"/>
    <cellStyle name="常规 2 6" xfId="968"/>
    <cellStyle name="常规 2 6 2" xfId="969"/>
    <cellStyle name="常规 2 6 2 2" xfId="970"/>
    <cellStyle name="常规 2 6 2 2 2" xfId="971"/>
    <cellStyle name="常规 2 6 3 2" xfId="972"/>
    <cellStyle name="检查单元格 3 2 2" xfId="973"/>
    <cellStyle name="常规 2 6 4" xfId="974"/>
    <cellStyle name="常规 2 6 4 2" xfId="975"/>
    <cellStyle name="常规 2 7 3" xfId="976"/>
    <cellStyle name="输入 2 2" xfId="977"/>
    <cellStyle name="常规 2 8 2" xfId="978"/>
    <cellStyle name="常规 30" xfId="979"/>
    <cellStyle name="常规 25" xfId="980"/>
    <cellStyle name="常规 26" xfId="981"/>
    <cellStyle name="常规 27" xfId="982"/>
    <cellStyle name="常规 29" xfId="983"/>
    <cellStyle name="输出 4 2" xfId="984"/>
    <cellStyle name="常规 3" xfId="985"/>
    <cellStyle name="输出 4 2 2" xfId="986"/>
    <cellStyle name="常规 3 2" xfId="987"/>
    <cellStyle name="适中 4" xfId="988"/>
    <cellStyle name="常规 3 2 2" xfId="989"/>
    <cellStyle name="适中 4 2" xfId="990"/>
    <cellStyle name="常规 3 2 2 2" xfId="991"/>
    <cellStyle name="适中 6" xfId="992"/>
    <cellStyle name="常规 3 2 4" xfId="993"/>
    <cellStyle name="常规 3 2 4 2" xfId="994"/>
    <cellStyle name="常规 3 3 2 2" xfId="995"/>
    <cellStyle name="常规 3 3 2 2 2" xfId="996"/>
    <cellStyle name="常规 3 3 3 2" xfId="997"/>
    <cellStyle name="常规_2007年云南省向人大报送政府收支预算表格式编制过程表 2" xfId="998"/>
    <cellStyle name="常规 3 3 4" xfId="999"/>
    <cellStyle name="强调 3" xfId="1000"/>
    <cellStyle name="常规 3 3 4 2" xfId="1001"/>
    <cellStyle name="常规 3 4 2" xfId="1002"/>
    <cellStyle name="检查单元格 2 4" xfId="1003"/>
    <cellStyle name="常规 3 4 2 2" xfId="1004"/>
    <cellStyle name="常规 3 5" xfId="1005"/>
    <cellStyle name="常规 3 5 2" xfId="1006"/>
    <cellStyle name="常规 3 6" xfId="1007"/>
    <cellStyle name="常规 3 6 2" xfId="1008"/>
    <cellStyle name="常规 3 7" xfId="1009"/>
    <cellStyle name="常规 3 8" xfId="1010"/>
    <cellStyle name="常规 3_Book1" xfId="1011"/>
    <cellStyle name="输出 4 3" xfId="1012"/>
    <cellStyle name="常规 4" xfId="1013"/>
    <cellStyle name="常规 4 2" xfId="1014"/>
    <cellStyle name="常规 4 4" xfId="1015"/>
    <cellStyle name="常规 4 2 2" xfId="1016"/>
    <cellStyle name="常规 6 4" xfId="1017"/>
    <cellStyle name="常规 4 2 2 2" xfId="1018"/>
    <cellStyle name="常规 4 5" xfId="1019"/>
    <cellStyle name="常规 4 2 3" xfId="1020"/>
    <cellStyle name="常规 7 4" xfId="1021"/>
    <cellStyle name="常规 4 2 3 2" xfId="1022"/>
    <cellStyle name="常规 4 2 4" xfId="1023"/>
    <cellStyle name="常规 4 6" xfId="1024"/>
    <cellStyle name="常规 4 2 4 2" xfId="1025"/>
    <cellStyle name="常规 4 6 2" xfId="1026"/>
    <cellStyle name="常规 439" xfId="1027"/>
    <cellStyle name="常规 444" xfId="1028"/>
    <cellStyle name="常规 8 4" xfId="1029"/>
    <cellStyle name="常规 4 2 5" xfId="1030"/>
    <cellStyle name="常规 4 7" xfId="1031"/>
    <cellStyle name="常规 4 3" xfId="1032"/>
    <cellStyle name="常规 4 3 2" xfId="1033"/>
    <cellStyle name="常规 5 4" xfId="1034"/>
    <cellStyle name="常规 4 3 2 2" xfId="1035"/>
    <cellStyle name="常规 5 4 2" xfId="1036"/>
    <cellStyle name="常规 4 3 2 2 2" xfId="1037"/>
    <cellStyle name="常规 4 3 2 3" xfId="1038"/>
    <cellStyle name="常规 4 3 3" xfId="1039"/>
    <cellStyle name="常规 5 5" xfId="1040"/>
    <cellStyle name="常规 4 3 3 2" xfId="1041"/>
    <cellStyle name="常规 4 3 4" xfId="1042"/>
    <cellStyle name="常规 431" xfId="1043"/>
    <cellStyle name="常规 432" xfId="1044"/>
    <cellStyle name="链接单元格 2" xfId="1045"/>
    <cellStyle name="常规 448" xfId="1046"/>
    <cellStyle name="好_1110洱源 2 2" xfId="1047"/>
    <cellStyle name="常规 449" xfId="1048"/>
    <cellStyle name="常规 452" xfId="1049"/>
    <cellStyle name="常规 5 2 3 2" xfId="1050"/>
    <cellStyle name="常规 5 2 4" xfId="1051"/>
    <cellStyle name="常规 5 3 2" xfId="1052"/>
    <cellStyle name="常规 6 2 2" xfId="1053"/>
    <cellStyle name="常规 6 3" xfId="1054"/>
    <cellStyle name="常规 6 3 2" xfId="1055"/>
    <cellStyle name="常规 6 3 2 2" xfId="1056"/>
    <cellStyle name="常规 6 3 3" xfId="1057"/>
    <cellStyle name="常规 7" xfId="1058"/>
    <cellStyle name="常规 7 2" xfId="1059"/>
    <cellStyle name="常规 8" xfId="1060"/>
    <cellStyle name="常规 9 2 2" xfId="1061"/>
    <cellStyle name="注释 7" xfId="1062"/>
    <cellStyle name="常规 9 2 2 2" xfId="1063"/>
    <cellStyle name="常规 9 2 3" xfId="1064"/>
    <cellStyle name="注释 8" xfId="1065"/>
    <cellStyle name="常规 9 3 2" xfId="1066"/>
    <cellStyle name="常规 9 4" xfId="1067"/>
    <cellStyle name="常规 9 5" xfId="1068"/>
    <cellStyle name="常规 95" xfId="1069"/>
    <cellStyle name="常规_2004年基金预算(二稿)" xfId="1070"/>
    <cellStyle name="常规_2007年云南省向人大报送政府收支预算表格式编制过程表 2 2" xfId="1071"/>
    <cellStyle name="计算 2 3" xfId="1072"/>
    <cellStyle name="常规_2007年云南省向人大报送政府收支预算表格式编制过程表 2 2 2" xfId="1073"/>
    <cellStyle name="数量 4" xfId="1074"/>
    <cellStyle name="常规_2007年云南省向人大报送政府收支预算表格式编制过程表 2 3" xfId="1075"/>
    <cellStyle name="计算 2 4" xfId="1076"/>
    <cellStyle name="常规_2007年云南省向人大报送政府收支预算表格式编制过程表 2 4 2" xfId="1077"/>
    <cellStyle name="超级链接 3" xfId="1078"/>
    <cellStyle name="超链接 2" xfId="1079"/>
    <cellStyle name="超链接 2 2" xfId="1080"/>
    <cellStyle name="超链接 2 2 2" xfId="1081"/>
    <cellStyle name="超链接 3" xfId="1082"/>
    <cellStyle name="超链接 3 2" xfId="1083"/>
    <cellStyle name="超链接 4" xfId="1084"/>
    <cellStyle name="超链接 4 2" xfId="1085"/>
    <cellStyle name="好 2" xfId="1086"/>
    <cellStyle name="好 2 2" xfId="1087"/>
    <cellStyle name="好 2 2 2" xfId="1088"/>
    <cellStyle name="好 3" xfId="1089"/>
    <cellStyle name="好 3 2" xfId="1090"/>
    <cellStyle name="好 4" xfId="1091"/>
    <cellStyle name="好 5 3" xfId="1092"/>
    <cellStyle name="好 8" xfId="1093"/>
    <cellStyle name="商品名称 2 3" xfId="1094"/>
    <cellStyle name="好_2008年地州对账表(国库资金） 2 2" xfId="1095"/>
    <cellStyle name="好_0502通海县 2" xfId="1096"/>
    <cellStyle name="好_0502通海县 2 2" xfId="1097"/>
    <cellStyle name="好_0502通海县 3" xfId="1098"/>
    <cellStyle name="好_0605石屏" xfId="1099"/>
    <cellStyle name="好_0605石屏 2" xfId="1100"/>
    <cellStyle name="好_0605石屏 2 2" xfId="1101"/>
    <cellStyle name="好_0605石屏县" xfId="1102"/>
    <cellStyle name="好_0605石屏县 2" xfId="1103"/>
    <cellStyle name="好_0605石屏县 3" xfId="1104"/>
    <cellStyle name="好_1110洱源" xfId="1105"/>
    <cellStyle name="解释性文本 4 3" xfId="1106"/>
    <cellStyle name="好_1110洱源 2" xfId="1107"/>
    <cellStyle name="解释性文本 4 4" xfId="1108"/>
    <cellStyle name="好_1110洱源 3" xfId="1109"/>
    <cellStyle name="好_11大理" xfId="1110"/>
    <cellStyle name="好_11大理 2" xfId="1111"/>
    <cellStyle name="好_11大理 2 2" xfId="1112"/>
    <cellStyle name="好_11大理 3" xfId="1113"/>
    <cellStyle name="好_M01-1 2" xfId="1114"/>
    <cellStyle name="好_2007年地州资金往来对账表" xfId="1115"/>
    <cellStyle name="好_2007年地州资金往来对账表 2" xfId="1116"/>
    <cellStyle name="好_2007年地州资金往来对账表 2 2" xfId="1117"/>
    <cellStyle name="好_2008年地州对账表(国库资金） 3" xfId="1118"/>
    <cellStyle name="好_Book1" xfId="1119"/>
    <cellStyle name="好_Book1 2" xfId="1120"/>
    <cellStyle name="好_M01-1" xfId="1121"/>
    <cellStyle name="好_M01-1 2 2" xfId="1122"/>
    <cellStyle name="后继超级链接" xfId="1123"/>
    <cellStyle name="后继超级链接 2" xfId="1124"/>
    <cellStyle name="后继超级链接 2 2" xfId="1125"/>
    <cellStyle name="后继超级链接 3" xfId="1126"/>
    <cellStyle name="汇总 2 2 2" xfId="1127"/>
    <cellStyle name="汇总 8" xfId="1128"/>
    <cellStyle name="汇总 2 2 2 2" xfId="1129"/>
    <cellStyle name="警告文本 2 2 2" xfId="1130"/>
    <cellStyle name="汇总 2 2 3" xfId="1131"/>
    <cellStyle name="汇总 2 3" xfId="1132"/>
    <cellStyle name="检查单元格 2" xfId="1133"/>
    <cellStyle name="汇总 2 3 2" xfId="1134"/>
    <cellStyle name="检查单元格 2 2" xfId="1135"/>
    <cellStyle name="汇总 2 4" xfId="1136"/>
    <cellStyle name="检查单元格 3" xfId="1137"/>
    <cellStyle name="汇总 2 4 2" xfId="1138"/>
    <cellStyle name="检查单元格 3 2" xfId="1139"/>
    <cellStyle name="汇总 2 5" xfId="1140"/>
    <cellStyle name="检查单元格 4" xfId="1141"/>
    <cellStyle name="汇总 3 2" xfId="1142"/>
    <cellStyle name="汇总 3 2 2" xfId="1143"/>
    <cellStyle name="汇总 3 2 2 2" xfId="1144"/>
    <cellStyle name="警告文本 3 2 2" xfId="1145"/>
    <cellStyle name="汇总 3 2 3" xfId="1146"/>
    <cellStyle name="汇总 3 3 2" xfId="1147"/>
    <cellStyle name="汇总 3 4" xfId="1148"/>
    <cellStyle name="汇总 3 4 2" xfId="1149"/>
    <cellStyle name="汇总 3 5" xfId="1150"/>
    <cellStyle name="汇总 4 2" xfId="1151"/>
    <cellStyle name="汇总 4 2 2" xfId="1152"/>
    <cellStyle name="汇总 4 2 2 2" xfId="1153"/>
    <cellStyle name="警告文本 4 2 2" xfId="1154"/>
    <cellStyle name="汇总 4 2 3" xfId="1155"/>
    <cellStyle name="汇总 4 3" xfId="1156"/>
    <cellStyle name="汇总 4 3 2" xfId="1157"/>
    <cellStyle name="汇总 4 4" xfId="1158"/>
    <cellStyle name="汇总 4 4 2" xfId="1159"/>
    <cellStyle name="汇总 4 5" xfId="1160"/>
    <cellStyle name="汇总 5 2" xfId="1161"/>
    <cellStyle name="汇总 5 2 2" xfId="1162"/>
    <cellStyle name="汇总 5 3" xfId="1163"/>
    <cellStyle name="汇总 5 3 2" xfId="1164"/>
    <cellStyle name="千分位_97-917" xfId="1165"/>
    <cellStyle name="汇总 5 4" xfId="1166"/>
    <cellStyle name="汇总 7 2" xfId="1167"/>
    <cellStyle name="汇总 8 2" xfId="1168"/>
    <cellStyle name="计算 2" xfId="1169"/>
    <cellStyle name="计算 2 2" xfId="1170"/>
    <cellStyle name="计算 2 2 2" xfId="1171"/>
    <cellStyle name="计算 3" xfId="1172"/>
    <cellStyle name="计算 3 2" xfId="1173"/>
    <cellStyle name="计算 3 2 2" xfId="1174"/>
    <cellStyle name="计算 3 4" xfId="1175"/>
    <cellStyle name="计算 4 2" xfId="1176"/>
    <cellStyle name="计算 4 3" xfId="1177"/>
    <cellStyle name="计算 4 4" xfId="1178"/>
    <cellStyle name="计算 5" xfId="1179"/>
    <cellStyle name="计算 5 2" xfId="1180"/>
    <cellStyle name="计算 5 3" xfId="1181"/>
    <cellStyle name="计算 6" xfId="1182"/>
    <cellStyle name="计算 7" xfId="1183"/>
    <cellStyle name="计算 8" xfId="1184"/>
    <cellStyle name="检查单元格 2 3" xfId="1185"/>
    <cellStyle name="检查单元格 3 3" xfId="1186"/>
    <cellStyle name="检查单元格 4 2" xfId="1187"/>
    <cellStyle name="检查单元格 4 2 2" xfId="1188"/>
    <cellStyle name="检查单元格 4 3" xfId="1189"/>
    <cellStyle name="检查单元格 4 4" xfId="1190"/>
    <cellStyle name="检查单元格 5" xfId="1191"/>
    <cellStyle name="检查单元格 5 2" xfId="1192"/>
    <cellStyle name="检查单元格 5 3" xfId="1193"/>
    <cellStyle name="检查单元格 8" xfId="1194"/>
    <cellStyle name="解释性文本 3 3" xfId="1195"/>
    <cellStyle name="解释性文本 3 4" xfId="1196"/>
    <cellStyle name="解释性文本 4 2" xfId="1197"/>
    <cellStyle name="解释性文本 4 2 2" xfId="1198"/>
    <cellStyle name="借出原因 2" xfId="1199"/>
    <cellStyle name="借出原因 2 2" xfId="1200"/>
    <cellStyle name="借出原因 2 2 2" xfId="1201"/>
    <cellStyle name="借出原因 2 3" xfId="1202"/>
    <cellStyle name="借出原因 3" xfId="1203"/>
    <cellStyle name="借出原因 3 2" xfId="1204"/>
    <cellStyle name="借出原因 4" xfId="1205"/>
    <cellStyle name="警告文本 2" xfId="1206"/>
    <cellStyle name="警告文本 2 2" xfId="1207"/>
    <cellStyle name="警告文本 2 3" xfId="1208"/>
    <cellStyle name="警告文本 2 4" xfId="1209"/>
    <cellStyle name="警告文本 3" xfId="1210"/>
    <cellStyle name="警告文本 3 2" xfId="1211"/>
    <cellStyle name="警告文本 3 3" xfId="1212"/>
    <cellStyle name="警告文本 3 4" xfId="1213"/>
    <cellStyle name="警告文本 4" xfId="1214"/>
    <cellStyle name="警告文本 4 3" xfId="1215"/>
    <cellStyle name="警告文本 4 4" xfId="1216"/>
    <cellStyle name="警告文本 5" xfId="1217"/>
    <cellStyle name="警告文本 5 2" xfId="1218"/>
    <cellStyle name="警告文本 5 3" xfId="1219"/>
    <cellStyle name="警告文本 7" xfId="1220"/>
    <cellStyle name="链接单元格 2 2" xfId="1221"/>
    <cellStyle name="链接单元格 2 2 2" xfId="1222"/>
    <cellStyle name="链接单元格 2 3" xfId="1223"/>
    <cellStyle name="链接单元格 2 4" xfId="1224"/>
    <cellStyle name="链接单元格 3 2" xfId="1225"/>
    <cellStyle name="链接单元格 3 3" xfId="1226"/>
    <cellStyle name="链接单元格 3 4" xfId="1227"/>
    <cellStyle name="链接单元格 4 2" xfId="1228"/>
    <cellStyle name="链接单元格 4 2 2" xfId="1229"/>
    <cellStyle name="链接单元格 4 3" xfId="1230"/>
    <cellStyle name="链接单元格 4 4" xfId="1231"/>
    <cellStyle name="链接单元格 5 2" xfId="1232"/>
    <cellStyle name="链接单元格 5 3" xfId="1233"/>
    <cellStyle name="普通_97-917" xfId="1234"/>
    <cellStyle name="输入 8" xfId="1235"/>
    <cellStyle name="千分位[0]_laroux" xfId="1236"/>
    <cellStyle name="千位分隔 11" xfId="1237"/>
    <cellStyle name="千位[0]_ 方正PC" xfId="1238"/>
    <cellStyle name="常规_表样--2016年1至7月云南省及省本级地方财政收支执行情况（国资预算）全省数据与国库一致send预算局826" xfId="1239"/>
    <cellStyle name="千位_ 方正PC" xfId="1240"/>
    <cellStyle name="千位分隔 11 2" xfId="1241"/>
    <cellStyle name="千位分隔 2 2 2" xfId="1242"/>
    <cellStyle name="千位分隔 4 6" xfId="1243"/>
    <cellStyle name="千位分隔 4 6 2" xfId="1244"/>
    <cellStyle name="千位分隔 7 2" xfId="1245"/>
    <cellStyle name="千位分隔 8 2" xfId="1246"/>
    <cellStyle name="千位分隔 9" xfId="1247"/>
    <cellStyle name="强调文字颜色 4 2 2 2" xfId="1248"/>
    <cellStyle name="强调 1" xfId="1249"/>
    <cellStyle name="强调 1 2" xfId="1250"/>
    <cellStyle name="强调 2" xfId="1251"/>
    <cellStyle name="强调 3 2" xfId="1252"/>
    <cellStyle name="强调文字颜色 1 2 2" xfId="1253"/>
    <cellStyle name="强调文字颜色 1 2 2 2" xfId="1254"/>
    <cellStyle name="强调文字颜色 1 2 3" xfId="1255"/>
    <cellStyle name="强调文字颜色 1 3" xfId="1256"/>
    <cellStyle name="强调文字颜色 6 2 2 2" xfId="1257"/>
    <cellStyle name="强调文字颜色 1 3 2" xfId="1258"/>
    <cellStyle name="强调文字颜色 2 2" xfId="1259"/>
    <cellStyle name="强调文字颜色 2 2 3" xfId="1260"/>
    <cellStyle name="强调文字颜色 2 3" xfId="1261"/>
    <cellStyle name="强调文字颜色 3 2" xfId="1262"/>
    <cellStyle name="强调文字颜色 3 2 2" xfId="1263"/>
    <cellStyle name="适中 2 3" xfId="1264"/>
    <cellStyle name="强调文字颜色 3 2 2 2" xfId="1265"/>
    <cellStyle name="强调文字颜色 3 2 3" xfId="1266"/>
    <cellStyle name="适中 2 4" xfId="1267"/>
    <cellStyle name="强调文字颜色 4 2 2" xfId="1268"/>
    <cellStyle name="强调文字颜色 4 2 3" xfId="1269"/>
    <cellStyle name="强调文字颜色 5 2" xfId="1270"/>
    <cellStyle name="强调文字颜色 5 3" xfId="1271"/>
    <cellStyle name="强调文字颜色 5 3 2" xfId="1272"/>
    <cellStyle name="强调文字颜色 6 2" xfId="1273"/>
    <cellStyle name="强调文字颜色 6 2 2" xfId="1274"/>
    <cellStyle name="强调文字颜色 6 2 3" xfId="1275"/>
    <cellStyle name="强调文字颜色 6 3" xfId="1276"/>
    <cellStyle name="强调文字颜色 6 3 2" xfId="1277"/>
    <cellStyle name="日期 2 2 2" xfId="1278"/>
    <cellStyle name="日期 2 3" xfId="1279"/>
    <cellStyle name="日期 3 2" xfId="1280"/>
    <cellStyle name="日期 4" xfId="1281"/>
    <cellStyle name="商品名称" xfId="1282"/>
    <cellStyle name="商品名称 2" xfId="1283"/>
    <cellStyle name="商品名称 2 2 2" xfId="1284"/>
    <cellStyle name="商品名称 3" xfId="1285"/>
    <cellStyle name="适中 2" xfId="1286"/>
    <cellStyle name="适中 3 2" xfId="1287"/>
    <cellStyle name="适中 3 2 2" xfId="1288"/>
    <cellStyle name="适中 3 4" xfId="1289"/>
    <cellStyle name="适中 4 2 2" xfId="1290"/>
    <cellStyle name="适中 4 4" xfId="1291"/>
    <cellStyle name="输出 2" xfId="1292"/>
    <cellStyle name="输出 2 2" xfId="1293"/>
    <cellStyle name="输出 2 3" xfId="1294"/>
    <cellStyle name="输出 2 4" xfId="1295"/>
    <cellStyle name="输出 3" xfId="1296"/>
    <cellStyle name="输出 3 2" xfId="1297"/>
    <cellStyle name="输出 4" xfId="1298"/>
    <cellStyle name="输出 5" xfId="1299"/>
    <cellStyle name="输出 5 2" xfId="1300"/>
    <cellStyle name="寘嬫愗傝_Region Orders (2)" xfId="1301"/>
    <cellStyle name="输出 5 3" xfId="1302"/>
    <cellStyle name="输出 6" xfId="1303"/>
    <cellStyle name="输出 7" xfId="1304"/>
    <cellStyle name="输出 8" xfId="1305"/>
    <cellStyle name="输入 2 2 2" xfId="1306"/>
    <cellStyle name="输入 2 3" xfId="1307"/>
    <cellStyle name="输入 4 4" xfId="1308"/>
    <cellStyle name="输入 5" xfId="1309"/>
    <cellStyle name="输入 5 2" xfId="1310"/>
    <cellStyle name="输入 5 3" xfId="1311"/>
    <cellStyle name="输入 6" xfId="1312"/>
    <cellStyle name="输入 7" xfId="1313"/>
    <cellStyle name="数量 2 2" xfId="1314"/>
    <cellStyle name="数量 2 3" xfId="1315"/>
    <cellStyle name="未定义" xfId="1316"/>
    <cellStyle name="样式 1" xfId="1317"/>
    <cellStyle name="寘嬫愗傝 [0.00]_Region Orders (2)" xfId="1318"/>
    <cellStyle name="注释 2 2" xfId="1319"/>
    <cellStyle name="注释 2 2 2" xfId="1320"/>
    <cellStyle name="注释 2 3" xfId="1321"/>
    <cellStyle name="注释 2 4" xfId="1322"/>
    <cellStyle name="注释 3" xfId="1323"/>
    <cellStyle name="注释 3 2" xfId="1324"/>
    <cellStyle name="注释 3 2 2" xfId="1325"/>
    <cellStyle name="注释 3 3" xfId="1326"/>
    <cellStyle name="注释 3 4" xfId="1327"/>
    <cellStyle name="注释 4" xfId="1328"/>
    <cellStyle name="注释 5" xfId="1329"/>
    <cellStyle name="注释 5 2" xfId="1330"/>
    <cellStyle name="注释 5 3" xfId="1331"/>
    <cellStyle name="注释 6" xfId="1332"/>
    <cellStyle name="Normal" xfId="1333"/>
  </cellStyles>
  <dxfs count="6">
    <dxf>
      <font>
        <color indexed="9"/>
      </font>
    </dxf>
    <dxf>
      <font>
        <b val="1"/>
        <i val="0"/>
      </font>
    </dxf>
    <dxf>
      <font>
        <color indexed="10"/>
      </font>
    </dxf>
    <dxf>
      <font>
        <b val="0"/>
        <color indexed="9"/>
      </font>
    </dxf>
    <dxf>
      <font>
        <b val="0"/>
        <i val="0"/>
        <color indexed="9"/>
      </font>
    </dxf>
    <dxf>
      <font>
        <b val="0"/>
        <i val="0"/>
        <color indexed="10"/>
      </font>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8" Type="http://schemas.openxmlformats.org/officeDocument/2006/relationships/sharedStrings" Target="sharedStrings.xml"/><Relationship Id="rId37" Type="http://schemas.openxmlformats.org/officeDocument/2006/relationships/styles" Target="styles.xml"/><Relationship Id="rId36" Type="http://schemas.openxmlformats.org/officeDocument/2006/relationships/theme" Target="theme/theme1.xml"/><Relationship Id="rId35" Type="http://schemas.openxmlformats.org/officeDocument/2006/relationships/externalLink" Target="externalLinks/externalLink2.xml"/><Relationship Id="rId34" Type="http://schemas.openxmlformats.org/officeDocument/2006/relationships/externalLink" Target="externalLinks/externalLink1.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4.6.233\&#20840;&#20307;&#20154;&#21592;\02&#24179;&#34913;&#22788;\01&#36130;&#21147;&#21450;&#39044;&#20915;&#31639;&#25253;&#21578;\2018&#24180;\&#24180;&#21021;&#20154;&#20195;&#20250;\&#36807;&#31243;\RecoveredExternalLink2"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SW-TEO"/>
      <sheetName val="中央"/>
      <sheetName val="Open"/>
      <sheetName val="Toolbox"/>
      <sheetName val="国家"/>
      <sheetName val="G.1R-Shou COP Gf"/>
      <sheetName val="Financ. Overvi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说明"/>
      <sheetName val="封面"/>
      <sheetName val="目录"/>
      <sheetName val="表一"/>
      <sheetName val="表二"/>
      <sheetName val="表三"/>
      <sheetName val="表四"/>
      <sheetName val="表五"/>
      <sheetName val="表六"/>
      <sheetName val="表七"/>
      <sheetName val="表八"/>
      <sheetName val="审核1"/>
      <sheetName val="审核2"/>
      <sheetName val="土地收入"/>
      <sheetName val="历年预算科目"/>
      <sheetName val="_ESList"/>
      <sheetName val="收入(一般)"/>
      <sheetName val="支出(一般)"/>
      <sheetName val="收入(基金)"/>
      <sheetName val="支出(基金)"/>
      <sheetName val="国家"/>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tabColor rgb="FF00B0F0"/>
  </sheetPr>
  <dimension ref="A1:E50"/>
  <sheetViews>
    <sheetView showGridLines="0" showZeros="0" view="pageBreakPreview" zoomScaleNormal="90" workbookViewId="0">
      <pane ySplit="4" topLeftCell="A41" activePane="bottomLeft" state="frozen"/>
      <selection/>
      <selection pane="bottomLeft" activeCell="E32" sqref="E32"/>
    </sheetView>
  </sheetViews>
  <sheetFormatPr defaultColWidth="9" defaultRowHeight="14.25" outlineLevelCol="4"/>
  <cols>
    <col min="1" max="1" width="17.6333333333333" style="295" customWidth="1"/>
    <col min="2" max="2" width="50.75" style="295" customWidth="1"/>
    <col min="3" max="4" width="20.6333333333333" style="295" customWidth="1"/>
    <col min="5" max="5" width="20.6333333333333" style="523" customWidth="1"/>
    <col min="6" max="16384" width="9" style="524"/>
  </cols>
  <sheetData>
    <row r="1" ht="22.5" spans="2:2">
      <c r="B1" s="525" t="s">
        <v>0</v>
      </c>
    </row>
    <row r="2" ht="45" customHeight="1" spans="1:5">
      <c r="A2" s="298"/>
      <c r="B2" s="298" t="s">
        <v>1</v>
      </c>
      <c r="C2" s="298"/>
      <c r="D2" s="298"/>
      <c r="E2" s="298"/>
    </row>
    <row r="3" ht="18.95" customHeight="1" spans="1:5">
      <c r="A3" s="297"/>
      <c r="B3" s="526"/>
      <c r="C3" s="527"/>
      <c r="D3" s="297"/>
      <c r="E3" s="301" t="s">
        <v>2</v>
      </c>
    </row>
    <row r="4" s="519" customFormat="1" ht="45" customHeight="1" spans="1:5">
      <c r="A4" s="302" t="s">
        <v>3</v>
      </c>
      <c r="B4" s="528" t="s">
        <v>4</v>
      </c>
      <c r="C4" s="304" t="s">
        <v>5</v>
      </c>
      <c r="D4" s="304" t="s">
        <v>6</v>
      </c>
      <c r="E4" s="528" t="s">
        <v>7</v>
      </c>
    </row>
    <row r="5" ht="37.5" customHeight="1" spans="1:5">
      <c r="A5" s="500" t="s">
        <v>8</v>
      </c>
      <c r="B5" s="501" t="s">
        <v>9</v>
      </c>
      <c r="C5" s="394">
        <v>33603</v>
      </c>
      <c r="D5" s="394">
        <v>44000</v>
      </c>
      <c r="E5" s="357">
        <v>0.309</v>
      </c>
    </row>
    <row r="6" ht="37.5" customHeight="1" spans="1:5">
      <c r="A6" s="400" t="s">
        <v>10</v>
      </c>
      <c r="B6" s="331" t="s">
        <v>11</v>
      </c>
      <c r="C6" s="391">
        <v>12468</v>
      </c>
      <c r="D6" s="391">
        <v>21700</v>
      </c>
      <c r="E6" s="358">
        <v>0.74</v>
      </c>
    </row>
    <row r="7" ht="37.5" customHeight="1" spans="1:5">
      <c r="A7" s="400" t="s">
        <v>12</v>
      </c>
      <c r="B7" s="331" t="s">
        <v>13</v>
      </c>
      <c r="C7" s="391">
        <v>5266</v>
      </c>
      <c r="D7" s="391">
        <v>5500</v>
      </c>
      <c r="E7" s="358">
        <v>0.044</v>
      </c>
    </row>
    <row r="8" ht="37.5" customHeight="1" spans="1:5">
      <c r="A8" s="400" t="s">
        <v>14</v>
      </c>
      <c r="B8" s="331" t="s">
        <v>15</v>
      </c>
      <c r="C8" s="391">
        <v>673</v>
      </c>
      <c r="D8" s="391">
        <v>800</v>
      </c>
      <c r="E8" s="358">
        <v>0.189</v>
      </c>
    </row>
    <row r="9" ht="37.5" customHeight="1" spans="1:5">
      <c r="A9" s="400" t="s">
        <v>16</v>
      </c>
      <c r="B9" s="331" t="s">
        <v>17</v>
      </c>
      <c r="C9" s="391">
        <v>732</v>
      </c>
      <c r="D9" s="391">
        <v>960</v>
      </c>
      <c r="E9" s="358">
        <v>0.311</v>
      </c>
    </row>
    <row r="10" ht="37.5" customHeight="1" spans="1:5">
      <c r="A10" s="400" t="s">
        <v>18</v>
      </c>
      <c r="B10" s="331" t="s">
        <v>19</v>
      </c>
      <c r="C10" s="391">
        <v>1938</v>
      </c>
      <c r="D10" s="391">
        <v>2920</v>
      </c>
      <c r="E10" s="358">
        <v>0.507</v>
      </c>
    </row>
    <row r="11" ht="37.5" customHeight="1" spans="1:5">
      <c r="A11" s="400" t="s">
        <v>20</v>
      </c>
      <c r="B11" s="331" t="s">
        <v>21</v>
      </c>
      <c r="C11" s="391">
        <v>1879</v>
      </c>
      <c r="D11" s="391">
        <v>1920</v>
      </c>
      <c r="E11" s="358">
        <v>0.022</v>
      </c>
    </row>
    <row r="12" ht="37.5" customHeight="1" spans="1:5">
      <c r="A12" s="400" t="s">
        <v>22</v>
      </c>
      <c r="B12" s="331" t="s">
        <v>23</v>
      </c>
      <c r="C12" s="391">
        <v>635</v>
      </c>
      <c r="D12" s="391">
        <v>750</v>
      </c>
      <c r="E12" s="358">
        <v>0.181</v>
      </c>
    </row>
    <row r="13" ht="37.5" customHeight="1" spans="1:5">
      <c r="A13" s="400" t="s">
        <v>24</v>
      </c>
      <c r="B13" s="331" t="s">
        <v>25</v>
      </c>
      <c r="C13" s="391">
        <v>842</v>
      </c>
      <c r="D13" s="391">
        <v>960</v>
      </c>
      <c r="E13" s="358">
        <v>0.14</v>
      </c>
    </row>
    <row r="14" ht="37.5" customHeight="1" spans="1:5">
      <c r="A14" s="400" t="s">
        <v>26</v>
      </c>
      <c r="B14" s="331" t="s">
        <v>27</v>
      </c>
      <c r="C14" s="391">
        <v>4453</v>
      </c>
      <c r="D14" s="391">
        <v>4200</v>
      </c>
      <c r="E14" s="358">
        <v>-0.057</v>
      </c>
    </row>
    <row r="15" ht="37.5" customHeight="1" spans="1:5">
      <c r="A15" s="400" t="s">
        <v>28</v>
      </c>
      <c r="B15" s="331" t="s">
        <v>29</v>
      </c>
      <c r="C15" s="391">
        <v>1464</v>
      </c>
      <c r="D15" s="391">
        <v>1550</v>
      </c>
      <c r="E15" s="358">
        <v>0.059</v>
      </c>
    </row>
    <row r="16" ht="37.5" customHeight="1" spans="1:5">
      <c r="A16" s="400" t="s">
        <v>30</v>
      </c>
      <c r="B16" s="331" t="s">
        <v>31</v>
      </c>
      <c r="C16" s="391">
        <v>518</v>
      </c>
      <c r="D16" s="391">
        <v>400</v>
      </c>
      <c r="E16" s="358">
        <v>-0.228</v>
      </c>
    </row>
    <row r="17" ht="37.5" customHeight="1" spans="1:5">
      <c r="A17" s="400" t="s">
        <v>32</v>
      </c>
      <c r="B17" s="331" t="s">
        <v>33</v>
      </c>
      <c r="C17" s="391">
        <v>2689</v>
      </c>
      <c r="D17" s="391">
        <v>2300</v>
      </c>
      <c r="E17" s="358">
        <v>-0.145</v>
      </c>
    </row>
    <row r="18" ht="37.5" customHeight="1" spans="1:5">
      <c r="A18" s="400" t="s">
        <v>34</v>
      </c>
      <c r="B18" s="331" t="s">
        <v>35</v>
      </c>
      <c r="C18" s="391">
        <v>25</v>
      </c>
      <c r="D18" s="391">
        <v>40</v>
      </c>
      <c r="E18" s="358">
        <v>0.6</v>
      </c>
    </row>
    <row r="19" ht="37.5" customHeight="1" spans="1:5">
      <c r="A19" s="537" t="s">
        <v>36</v>
      </c>
      <c r="B19" s="331" t="s">
        <v>37</v>
      </c>
      <c r="C19" s="391">
        <v>21</v>
      </c>
      <c r="D19" s="392" t="s">
        <v>38</v>
      </c>
      <c r="E19" s="358">
        <v>-1</v>
      </c>
    </row>
    <row r="20" ht="37.5" customHeight="1" spans="1:5">
      <c r="A20" s="398" t="s">
        <v>39</v>
      </c>
      <c r="B20" s="501" t="s">
        <v>40</v>
      </c>
      <c r="C20" s="394">
        <v>26660</v>
      </c>
      <c r="D20" s="394">
        <v>18100</v>
      </c>
      <c r="E20" s="357">
        <v>-0.321</v>
      </c>
    </row>
    <row r="21" ht="37.5" customHeight="1" spans="1:5">
      <c r="A21" s="529" t="s">
        <v>41</v>
      </c>
      <c r="B21" s="331" t="s">
        <v>42</v>
      </c>
      <c r="C21" s="391">
        <v>5092</v>
      </c>
      <c r="D21" s="391">
        <v>4200</v>
      </c>
      <c r="E21" s="358">
        <v>-0.175</v>
      </c>
    </row>
    <row r="22" ht="37.5" customHeight="1" spans="1:5">
      <c r="A22" s="400" t="s">
        <v>43</v>
      </c>
      <c r="B22" s="530" t="s">
        <v>44</v>
      </c>
      <c r="C22" s="391">
        <v>1902</v>
      </c>
      <c r="D22" s="391">
        <v>3900</v>
      </c>
      <c r="E22" s="358">
        <v>1.05</v>
      </c>
    </row>
    <row r="23" ht="37.5" customHeight="1" spans="1:5">
      <c r="A23" s="400" t="s">
        <v>45</v>
      </c>
      <c r="B23" s="331" t="s">
        <v>46</v>
      </c>
      <c r="C23" s="391">
        <v>7710</v>
      </c>
      <c r="D23" s="391">
        <v>7100</v>
      </c>
      <c r="E23" s="358">
        <v>-0.079</v>
      </c>
    </row>
    <row r="24" ht="37.5" customHeight="1" spans="1:5">
      <c r="A24" s="400" t="s">
        <v>47</v>
      </c>
      <c r="B24" s="331" t="s">
        <v>48</v>
      </c>
      <c r="C24" s="391"/>
      <c r="D24" s="391"/>
      <c r="E24" s="358"/>
    </row>
    <row r="25" ht="37.5" customHeight="1" spans="1:5">
      <c r="A25" s="400" t="s">
        <v>49</v>
      </c>
      <c r="B25" s="331" t="s">
        <v>50</v>
      </c>
      <c r="C25" s="391">
        <v>658</v>
      </c>
      <c r="D25" s="391">
        <v>600</v>
      </c>
      <c r="E25" s="358">
        <v>-0.088</v>
      </c>
    </row>
    <row r="26" ht="37.5" customHeight="1" spans="1:5">
      <c r="A26" s="400" t="s">
        <v>51</v>
      </c>
      <c r="B26" s="331" t="s">
        <v>52</v>
      </c>
      <c r="C26" s="391"/>
      <c r="D26" s="391"/>
      <c r="E26" s="358"/>
    </row>
    <row r="27" ht="37.5" customHeight="1" spans="1:5">
      <c r="A27" s="400" t="s">
        <v>53</v>
      </c>
      <c r="B27" s="331" t="s">
        <v>54</v>
      </c>
      <c r="C27" s="391">
        <v>9955</v>
      </c>
      <c r="D27" s="392" t="s">
        <v>38</v>
      </c>
      <c r="E27" s="358">
        <v>-1</v>
      </c>
    </row>
    <row r="28" ht="37.5" customHeight="1" spans="1:5">
      <c r="A28" s="400" t="s">
        <v>55</v>
      </c>
      <c r="B28" s="331" t="s">
        <v>56</v>
      </c>
      <c r="C28" s="391">
        <v>1343</v>
      </c>
      <c r="D28" s="391">
        <v>2300</v>
      </c>
      <c r="E28" s="358">
        <v>0.713</v>
      </c>
    </row>
    <row r="29" s="520" customFormat="1" ht="37.5" customHeight="1" spans="1:5">
      <c r="A29" s="531"/>
      <c r="B29" s="499" t="s">
        <v>57</v>
      </c>
      <c r="C29" s="394">
        <v>60263</v>
      </c>
      <c r="D29" s="394">
        <v>62100</v>
      </c>
      <c r="E29" s="357">
        <v>0.03</v>
      </c>
    </row>
    <row r="30" ht="37.5" customHeight="1" spans="1:5">
      <c r="A30" s="398">
        <v>105</v>
      </c>
      <c r="B30" s="330" t="s">
        <v>58</v>
      </c>
      <c r="C30" s="394">
        <v>36840</v>
      </c>
      <c r="D30" s="394">
        <v>11010</v>
      </c>
      <c r="E30" s="357">
        <v>-0.701</v>
      </c>
    </row>
    <row r="31" ht="37.5" customHeight="1" spans="1:5">
      <c r="A31" s="500">
        <v>110</v>
      </c>
      <c r="B31" s="501" t="s">
        <v>59</v>
      </c>
      <c r="C31" s="394">
        <v>306611</v>
      </c>
      <c r="D31" s="394">
        <v>302380</v>
      </c>
      <c r="E31" s="357">
        <v>-0.014</v>
      </c>
    </row>
    <row r="32" ht="37.5" customHeight="1" spans="1:5">
      <c r="A32" s="400">
        <v>11001</v>
      </c>
      <c r="B32" s="331" t="s">
        <v>60</v>
      </c>
      <c r="C32" s="391">
        <v>5531</v>
      </c>
      <c r="D32" s="391">
        <v>5531</v>
      </c>
      <c r="E32" s="403" t="s">
        <v>61</v>
      </c>
    </row>
    <row r="33" s="521" customFormat="1" ht="37.5" customHeight="1" spans="1:5">
      <c r="A33" s="400"/>
      <c r="B33" s="331" t="s">
        <v>62</v>
      </c>
      <c r="C33" s="391">
        <v>287183</v>
      </c>
      <c r="D33" s="391">
        <v>290309</v>
      </c>
      <c r="E33" s="532">
        <v>0.109</v>
      </c>
    </row>
    <row r="34" ht="37.5" customHeight="1" spans="1:5">
      <c r="A34" s="400">
        <v>11008</v>
      </c>
      <c r="B34" s="331" t="s">
        <v>63</v>
      </c>
      <c r="C34" s="391">
        <v>4254</v>
      </c>
      <c r="D34" s="391">
        <v>2931</v>
      </c>
      <c r="E34" s="358">
        <v>-0.311</v>
      </c>
    </row>
    <row r="35" ht="37.5" customHeight="1" spans="1:5">
      <c r="A35" s="400">
        <v>11009</v>
      </c>
      <c r="B35" s="331" t="s">
        <v>64</v>
      </c>
      <c r="C35" s="391">
        <v>5343</v>
      </c>
      <c r="D35" s="391">
        <v>3411</v>
      </c>
      <c r="E35" s="358">
        <v>-0.362</v>
      </c>
    </row>
    <row r="36" s="522" customFormat="1" ht="37.5" customHeight="1" spans="1:5">
      <c r="A36" s="533">
        <v>11015</v>
      </c>
      <c r="B36" s="336" t="s">
        <v>65</v>
      </c>
      <c r="C36" s="391">
        <v>4300</v>
      </c>
      <c r="D36" s="391">
        <v>198</v>
      </c>
      <c r="E36" s="358">
        <v>-0.954</v>
      </c>
    </row>
    <row r="37" ht="37.5" customHeight="1" spans="1:5">
      <c r="A37" s="534"/>
      <c r="B37" s="535" t="s">
        <v>66</v>
      </c>
      <c r="C37" s="394">
        <v>403714</v>
      </c>
      <c r="D37" s="394">
        <v>375490</v>
      </c>
      <c r="E37" s="532">
        <v>-0.07</v>
      </c>
    </row>
    <row r="38" spans="3:4">
      <c r="C38" s="536"/>
      <c r="D38" s="536"/>
    </row>
    <row r="39" spans="4:4">
      <c r="D39" s="536"/>
    </row>
    <row r="40" spans="3:4">
      <c r="C40" s="536"/>
      <c r="D40" s="536"/>
    </row>
    <row r="41" spans="4:4">
      <c r="D41" s="536"/>
    </row>
    <row r="42" spans="3:4">
      <c r="C42" s="536"/>
      <c r="D42" s="536"/>
    </row>
    <row r="43" spans="3:4">
      <c r="C43" s="536"/>
      <c r="D43" s="536"/>
    </row>
    <row r="44" spans="4:4">
      <c r="D44" s="536"/>
    </row>
    <row r="45" spans="3:4">
      <c r="C45" s="536"/>
      <c r="D45" s="536"/>
    </row>
    <row r="46" spans="3:4">
      <c r="C46" s="536"/>
      <c r="D46" s="536"/>
    </row>
    <row r="47" spans="3:4">
      <c r="C47" s="536"/>
      <c r="D47" s="536"/>
    </row>
    <row r="48" spans="3:4">
      <c r="C48" s="536"/>
      <c r="D48" s="536"/>
    </row>
    <row r="49" spans="4:4">
      <c r="D49" s="536"/>
    </row>
    <row r="50" spans="3:4">
      <c r="C50" s="536"/>
      <c r="D50" s="536"/>
    </row>
  </sheetData>
  <mergeCells count="1">
    <mergeCell ref="B2:E2"/>
  </mergeCells>
  <conditionalFormatting sqref="E3">
    <cfRule type="cellIs" dxfId="0" priority="46" stopIfTrue="1" operator="lessThanOrEqual">
      <formula>-1</formula>
    </cfRule>
  </conditionalFormatting>
  <conditionalFormatting sqref="A30:B30">
    <cfRule type="expression" dxfId="1" priority="52" stopIfTrue="1">
      <formula>"len($A:$A)=3"</formula>
    </cfRule>
  </conditionalFormatting>
  <conditionalFormatting sqref="C30">
    <cfRule type="expression" dxfId="1" priority="37" stopIfTrue="1">
      <formula>"len($A:$A)=3"</formula>
    </cfRule>
  </conditionalFormatting>
  <conditionalFormatting sqref="D30">
    <cfRule type="expression" dxfId="1" priority="26" stopIfTrue="1">
      <formula>"len($A:$A)=3"</formula>
    </cfRule>
  </conditionalFormatting>
  <conditionalFormatting sqref="E33">
    <cfRule type="cellIs" dxfId="2" priority="1" stopIfTrue="1" operator="lessThan">
      <formula>0</formula>
    </cfRule>
    <cfRule type="cellIs" dxfId="0" priority="2" stopIfTrue="1" operator="greaterThan">
      <formula>5</formula>
    </cfRule>
  </conditionalFormatting>
  <conditionalFormatting sqref="B8:B9">
    <cfRule type="expression" dxfId="1" priority="60" stopIfTrue="1">
      <formula>"len($A:$A)=3"</formula>
    </cfRule>
  </conditionalFormatting>
  <conditionalFormatting sqref="B31:B33">
    <cfRule type="expression" dxfId="1" priority="21" stopIfTrue="1">
      <formula>"len($A:$A)=3"</formula>
    </cfRule>
  </conditionalFormatting>
  <conditionalFormatting sqref="B36:B37">
    <cfRule type="expression" dxfId="1" priority="15" stopIfTrue="1">
      <formula>"len($A:$A)=3"</formula>
    </cfRule>
    <cfRule type="expression" dxfId="1" priority="16" stopIfTrue="1">
      <formula>"len($A:$A)=3"</formula>
    </cfRule>
  </conditionalFormatting>
  <conditionalFormatting sqref="C5:C7">
    <cfRule type="expression" dxfId="1" priority="41" stopIfTrue="1">
      <formula>"len($A:$A)=3"</formula>
    </cfRule>
  </conditionalFormatting>
  <conditionalFormatting sqref="C5:C28">
    <cfRule type="expression" dxfId="1" priority="38" stopIfTrue="1">
      <formula>"len($A:$A)=3"</formula>
    </cfRule>
  </conditionalFormatting>
  <conditionalFormatting sqref="C8:C9">
    <cfRule type="expression" dxfId="1" priority="39" stopIfTrue="1">
      <formula>"len($A:$A)=3"</formula>
    </cfRule>
  </conditionalFormatting>
  <conditionalFormatting sqref="C32:C33">
    <cfRule type="expression" dxfId="1" priority="35" stopIfTrue="1">
      <formula>"len($A:$A)=3"</formula>
    </cfRule>
  </conditionalFormatting>
  <conditionalFormatting sqref="C34:C35">
    <cfRule type="expression" dxfId="1" priority="33" stopIfTrue="1">
      <formula>"len($A:$A)=3"</formula>
    </cfRule>
  </conditionalFormatting>
  <conditionalFormatting sqref="D5:D7">
    <cfRule type="expression" dxfId="1" priority="30" stopIfTrue="1">
      <formula>"len($A:$A)=3"</formula>
    </cfRule>
  </conditionalFormatting>
  <conditionalFormatting sqref="D5:D28">
    <cfRule type="expression" dxfId="1" priority="27" stopIfTrue="1">
      <formula>"len($A:$A)=3"</formula>
    </cfRule>
  </conditionalFormatting>
  <conditionalFormatting sqref="D8:D9">
    <cfRule type="expression" dxfId="1" priority="28" stopIfTrue="1">
      <formula>"len($A:$A)=3"</formula>
    </cfRule>
  </conditionalFormatting>
  <conditionalFormatting sqref="D32:D33">
    <cfRule type="expression" dxfId="1" priority="24" stopIfTrue="1">
      <formula>"len($A:$A)=3"</formula>
    </cfRule>
  </conditionalFormatting>
  <conditionalFormatting sqref="D34:D35">
    <cfRule type="expression" dxfId="1" priority="22" stopIfTrue="1">
      <formula>"len($A:$A)=3"</formula>
    </cfRule>
  </conditionalFormatting>
  <conditionalFormatting sqref="D36:D37">
    <cfRule type="expression" dxfId="1" priority="32" stopIfTrue="1">
      <formula>"len($A:$A)=3"</formula>
    </cfRule>
    <cfRule type="expression" dxfId="1" priority="29" stopIfTrue="1">
      <formula>"len($A:$A)=3"</formula>
    </cfRule>
  </conditionalFormatting>
  <conditionalFormatting sqref="A5:B28">
    <cfRule type="expression" dxfId="1" priority="57" stopIfTrue="1">
      <formula>"len($A:$A)=3"</formula>
    </cfRule>
  </conditionalFormatting>
  <conditionalFormatting sqref="B5:B7 B30 B37">
    <cfRule type="expression" dxfId="1" priority="66" stopIfTrue="1">
      <formula>"len($A:$A)=3"</formula>
    </cfRule>
  </conditionalFormatting>
  <conditionalFormatting sqref="C30 C31:D33">
    <cfRule type="expression" dxfId="1" priority="42" stopIfTrue="1">
      <formula>"len($A:$A)=3"</formula>
    </cfRule>
  </conditionalFormatting>
  <conditionalFormatting sqref="D30 D32:D33">
    <cfRule type="expression" dxfId="1" priority="31" stopIfTrue="1">
      <formula>"len($A:$A)=3"</formula>
    </cfRule>
  </conditionalFormatting>
  <conditionalFormatting sqref="A31:B33 B36:B37">
    <cfRule type="expression" dxfId="1" priority="20" stopIfTrue="1">
      <formula>"len($A:$A)=3"</formula>
    </cfRule>
  </conditionalFormatting>
  <conditionalFormatting sqref="C31:D33">
    <cfRule type="expression" dxfId="1" priority="36" stopIfTrue="1">
      <formula>"len($A:$A)=3"</formula>
    </cfRule>
  </conditionalFormatting>
  <conditionalFormatting sqref="A32:B33">
    <cfRule type="expression" dxfId="1" priority="19" stopIfTrue="1">
      <formula>"len($A:$A)=3"</formula>
    </cfRule>
  </conditionalFormatting>
  <conditionalFormatting sqref="A34:B35">
    <cfRule type="expression" dxfId="1" priority="17" stopIfTrue="1">
      <formula>"len($A:$A)=3"</formula>
    </cfRule>
  </conditionalFormatting>
  <conditionalFormatting sqref="A34:D34 B37">
    <cfRule type="expression" dxfId="1" priority="64" stopIfTrue="1">
      <formula>"len($A:$A)=3"</formula>
    </cfRule>
  </conditionalFormatting>
  <conditionalFormatting sqref="D37 C36:C37">
    <cfRule type="expression" dxfId="1" priority="43" stopIfTrue="1">
      <formula>"len($A:$A)=3"</formula>
    </cfRule>
  </conditionalFormatting>
  <conditionalFormatting sqref="C36:C37 D37">
    <cfRule type="expression" dxfId="1" priority="40" stopIfTrue="1">
      <formula>"len($A:$A)=3"</formula>
    </cfRule>
  </conditionalFormatting>
  <printOptions horizontalCentered="1"/>
  <pageMargins left="0.472222222222222" right="0.393055555555556" top="0.747916666666667" bottom="0.747916666666667" header="0.314583333333333" footer="0.314583333333333"/>
  <pageSetup paperSize="9" scale="75" orientation="portrait" horizontalDpi="600"/>
  <headerFooter alignWithMargins="0">
    <oddFooter>&amp;C&amp;16- &amp;P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tabColor rgb="FF00B0F0"/>
  </sheetPr>
  <dimension ref="A1:E281"/>
  <sheetViews>
    <sheetView showGridLines="0" showZeros="0" view="pageBreakPreview" zoomScaleNormal="115" workbookViewId="0">
      <pane ySplit="3" topLeftCell="A256" activePane="bottomLeft" state="frozen"/>
      <selection/>
      <selection pane="bottomLeft" activeCell="A260" sqref="$A260:$XFD260"/>
    </sheetView>
  </sheetViews>
  <sheetFormatPr defaultColWidth="9" defaultRowHeight="14.25" outlineLevelCol="4"/>
  <cols>
    <col min="1" max="1" width="21.5" style="297" customWidth="1"/>
    <col min="2" max="2" width="50.75" style="297" customWidth="1"/>
    <col min="3" max="4" width="20.6333333333333" style="297" customWidth="1"/>
    <col min="5" max="5" width="20.6333333333333" style="379" customWidth="1"/>
    <col min="6" max="16380" width="9" style="297"/>
  </cols>
  <sheetData>
    <row r="1" ht="45" customHeight="1" spans="2:5">
      <c r="B1" s="298" t="s">
        <v>2557</v>
      </c>
      <c r="C1" s="298"/>
      <c r="D1" s="298"/>
      <c r="E1" s="298"/>
    </row>
    <row r="2" s="299" customFormat="1" ht="20.1" customHeight="1" spans="2:5">
      <c r="B2" s="300"/>
      <c r="C2" s="300"/>
      <c r="D2" s="300"/>
      <c r="E2" s="301" t="s">
        <v>2</v>
      </c>
    </row>
    <row r="3" s="378" customFormat="1" ht="45" customHeight="1" spans="1:5">
      <c r="A3" s="302" t="s">
        <v>3</v>
      </c>
      <c r="B3" s="303" t="s">
        <v>4</v>
      </c>
      <c r="C3" s="304" t="s">
        <v>5</v>
      </c>
      <c r="D3" s="304" t="s">
        <v>6</v>
      </c>
      <c r="E3" s="304" t="s">
        <v>7</v>
      </c>
    </row>
    <row r="4" ht="38" customHeight="1" spans="1:5">
      <c r="A4" s="305" t="s">
        <v>80</v>
      </c>
      <c r="B4" s="306" t="s">
        <v>2558</v>
      </c>
      <c r="C4" s="355">
        <v>35</v>
      </c>
      <c r="D4" s="355">
        <v>35</v>
      </c>
      <c r="E4" s="380" t="s">
        <v>61</v>
      </c>
    </row>
    <row r="5" ht="38" customHeight="1" spans="1:5">
      <c r="A5" s="310" t="s">
        <v>2559</v>
      </c>
      <c r="B5" s="309" t="s">
        <v>2560</v>
      </c>
      <c r="C5" s="360">
        <v>35</v>
      </c>
      <c r="D5" s="360">
        <v>35</v>
      </c>
      <c r="E5" s="313" t="s">
        <v>61</v>
      </c>
    </row>
    <row r="6" ht="38" customHeight="1" spans="1:5">
      <c r="A6" s="310" t="s">
        <v>2561</v>
      </c>
      <c r="B6" s="311" t="s">
        <v>2562</v>
      </c>
      <c r="C6" s="312">
        <v>2</v>
      </c>
      <c r="D6" s="312">
        <v>2</v>
      </c>
      <c r="E6" s="313" t="s">
        <v>61</v>
      </c>
    </row>
    <row r="7" ht="38" customHeight="1" spans="1:5">
      <c r="A7" s="310" t="s">
        <v>2563</v>
      </c>
      <c r="B7" s="311" t="s">
        <v>2564</v>
      </c>
      <c r="C7" s="312">
        <v>30</v>
      </c>
      <c r="D7" s="312">
        <v>30</v>
      </c>
      <c r="E7" s="313" t="s">
        <v>61</v>
      </c>
    </row>
    <row r="8" ht="38" customHeight="1" spans="1:5">
      <c r="A8" s="310" t="s">
        <v>2565</v>
      </c>
      <c r="B8" s="311" t="s">
        <v>2566</v>
      </c>
      <c r="C8" s="312"/>
      <c r="D8" s="312"/>
      <c r="E8" s="319"/>
    </row>
    <row r="9" s="291" customFormat="1" ht="38" customHeight="1" spans="1:5">
      <c r="A9" s="310" t="s">
        <v>2567</v>
      </c>
      <c r="B9" s="311" t="s">
        <v>2568</v>
      </c>
      <c r="C9" s="312"/>
      <c r="D9" s="312"/>
      <c r="E9" s="319"/>
    </row>
    <row r="10" ht="38" customHeight="1" spans="1:5">
      <c r="A10" s="310" t="s">
        <v>2569</v>
      </c>
      <c r="B10" s="311" t="s">
        <v>2570</v>
      </c>
      <c r="C10" s="312">
        <v>3</v>
      </c>
      <c r="D10" s="312">
        <v>3</v>
      </c>
      <c r="E10" s="313" t="s">
        <v>61</v>
      </c>
    </row>
    <row r="11" ht="38" customHeight="1" spans="1:5">
      <c r="A11" s="310" t="s">
        <v>2571</v>
      </c>
      <c r="B11" s="309" t="s">
        <v>2572</v>
      </c>
      <c r="C11" s="360"/>
      <c r="D11" s="360"/>
      <c r="E11" s="319"/>
    </row>
    <row r="12" s="291" customFormat="1" ht="38" customHeight="1" spans="1:5">
      <c r="A12" s="310" t="s">
        <v>2573</v>
      </c>
      <c r="B12" s="311" t="s">
        <v>2574</v>
      </c>
      <c r="C12" s="312">
        <v>0</v>
      </c>
      <c r="D12" s="312">
        <v>0</v>
      </c>
      <c r="E12" s="319" t="str">
        <f t="shared" ref="E4:E67" si="0">IF(C12&gt;0,D12/C12-1,IF(C12&lt;0,-(D12/C12-1),""))</f>
        <v/>
      </c>
    </row>
    <row r="13" ht="38" customHeight="1" spans="1:5">
      <c r="A13" s="310" t="s">
        <v>2575</v>
      </c>
      <c r="B13" s="311" t="s">
        <v>2576</v>
      </c>
      <c r="C13" s="312"/>
      <c r="D13" s="312"/>
      <c r="E13" s="319" t="str">
        <f t="shared" si="0"/>
        <v/>
      </c>
    </row>
    <row r="14" s="291" customFormat="1" ht="38" customHeight="1" spans="1:5">
      <c r="A14" s="310" t="s">
        <v>2577</v>
      </c>
      <c r="B14" s="311" t="s">
        <v>2578</v>
      </c>
      <c r="C14" s="312"/>
      <c r="D14" s="312"/>
      <c r="E14" s="319" t="str">
        <f t="shared" si="0"/>
        <v/>
      </c>
    </row>
    <row r="15" ht="38" customHeight="1" spans="1:5">
      <c r="A15" s="310" t="s">
        <v>2579</v>
      </c>
      <c r="B15" s="311" t="s">
        <v>2580</v>
      </c>
      <c r="C15" s="312"/>
      <c r="D15" s="312"/>
      <c r="E15" s="319" t="str">
        <f t="shared" si="0"/>
        <v/>
      </c>
    </row>
    <row r="16" ht="38" customHeight="1" spans="1:5">
      <c r="A16" s="310" t="s">
        <v>2581</v>
      </c>
      <c r="B16" s="311" t="s">
        <v>2582</v>
      </c>
      <c r="C16" s="312"/>
      <c r="D16" s="312"/>
      <c r="E16" s="319" t="str">
        <f t="shared" si="0"/>
        <v/>
      </c>
    </row>
    <row r="17" s="291" customFormat="1" ht="38" customHeight="1" spans="1:5">
      <c r="A17" s="310" t="s">
        <v>2583</v>
      </c>
      <c r="B17" s="311" t="s">
        <v>2584</v>
      </c>
      <c r="C17" s="312">
        <f>SUM(C18:C19)</f>
        <v>0</v>
      </c>
      <c r="D17" s="312">
        <f>SUM(D18:D19)</f>
        <v>0</v>
      </c>
      <c r="E17" s="319" t="str">
        <f t="shared" si="0"/>
        <v/>
      </c>
    </row>
    <row r="18" s="291" customFormat="1" ht="38" customHeight="1" spans="1:5">
      <c r="A18" s="310" t="s">
        <v>2585</v>
      </c>
      <c r="B18" s="311" t="s">
        <v>2586</v>
      </c>
      <c r="C18" s="312">
        <v>0</v>
      </c>
      <c r="D18" s="312">
        <v>0</v>
      </c>
      <c r="E18" s="319" t="str">
        <f t="shared" si="0"/>
        <v/>
      </c>
    </row>
    <row r="19" s="291" customFormat="1" ht="38" customHeight="1" spans="1:5">
      <c r="A19" s="310" t="s">
        <v>2587</v>
      </c>
      <c r="B19" s="311" t="s">
        <v>2588</v>
      </c>
      <c r="C19" s="312">
        <v>0</v>
      </c>
      <c r="D19" s="312">
        <v>0</v>
      </c>
      <c r="E19" s="319" t="str">
        <f t="shared" si="0"/>
        <v/>
      </c>
    </row>
    <row r="20" ht="38" customHeight="1" spans="1:5">
      <c r="A20" s="305" t="s">
        <v>82</v>
      </c>
      <c r="B20" s="306" t="s">
        <v>2589</v>
      </c>
      <c r="C20" s="355">
        <v>374</v>
      </c>
      <c r="D20" s="355">
        <v>252</v>
      </c>
      <c r="E20" s="318">
        <v>-0.326</v>
      </c>
    </row>
    <row r="21" ht="38" customHeight="1" spans="1:5">
      <c r="A21" s="310" t="s">
        <v>2590</v>
      </c>
      <c r="B21" s="309" t="s">
        <v>2591</v>
      </c>
      <c r="C21" s="360">
        <v>374</v>
      </c>
      <c r="D21" s="360">
        <v>252</v>
      </c>
      <c r="E21" s="319">
        <v>-0.326</v>
      </c>
    </row>
    <row r="22" ht="38" customHeight="1" spans="1:5">
      <c r="A22" s="310" t="s">
        <v>2592</v>
      </c>
      <c r="B22" s="311" t="s">
        <v>2593</v>
      </c>
      <c r="C22" s="312">
        <v>137</v>
      </c>
      <c r="D22" s="312">
        <v>140</v>
      </c>
      <c r="E22" s="319">
        <v>0.022</v>
      </c>
    </row>
    <row r="23" ht="38" customHeight="1" spans="1:5">
      <c r="A23" s="310" t="s">
        <v>2594</v>
      </c>
      <c r="B23" s="311" t="s">
        <v>2595</v>
      </c>
      <c r="C23" s="312">
        <v>237</v>
      </c>
      <c r="D23" s="312">
        <v>112</v>
      </c>
      <c r="E23" s="319">
        <v>-0.527</v>
      </c>
    </row>
    <row r="24" ht="38" customHeight="1" spans="1:5">
      <c r="A24" s="310" t="s">
        <v>2596</v>
      </c>
      <c r="B24" s="311" t="s">
        <v>2597</v>
      </c>
      <c r="C24" s="312"/>
      <c r="D24" s="312"/>
      <c r="E24" s="319" t="str">
        <f t="shared" si="0"/>
        <v/>
      </c>
    </row>
    <row r="25" ht="38" customHeight="1" spans="1:5">
      <c r="A25" s="310" t="s">
        <v>2598</v>
      </c>
      <c r="B25" s="309" t="s">
        <v>2599</v>
      </c>
      <c r="C25" s="360"/>
      <c r="D25" s="360"/>
      <c r="E25" s="319"/>
    </row>
    <row r="26" s="291" customFormat="1" ht="38" customHeight="1" spans="1:5">
      <c r="A26" s="310" t="s">
        <v>2600</v>
      </c>
      <c r="B26" s="311" t="s">
        <v>2593</v>
      </c>
      <c r="C26" s="312"/>
      <c r="D26" s="312"/>
      <c r="E26" s="319" t="str">
        <f t="shared" si="0"/>
        <v/>
      </c>
    </row>
    <row r="27" ht="38" customHeight="1" spans="1:5">
      <c r="A27" s="310" t="s">
        <v>2601</v>
      </c>
      <c r="B27" s="311" t="s">
        <v>2595</v>
      </c>
      <c r="C27" s="312"/>
      <c r="D27" s="312"/>
      <c r="E27" s="319" t="str">
        <f t="shared" si="0"/>
        <v/>
      </c>
    </row>
    <row r="28" ht="38" customHeight="1" spans="1:5">
      <c r="A28" s="310" t="s">
        <v>2602</v>
      </c>
      <c r="B28" s="311" t="s">
        <v>2603</v>
      </c>
      <c r="C28" s="312"/>
      <c r="D28" s="312"/>
      <c r="E28" s="319" t="str">
        <f t="shared" si="0"/>
        <v/>
      </c>
    </row>
    <row r="29" s="294" customFormat="1" ht="38" customHeight="1" spans="1:5">
      <c r="A29" s="310" t="s">
        <v>2604</v>
      </c>
      <c r="B29" s="309" t="s">
        <v>2605</v>
      </c>
      <c r="C29" s="360"/>
      <c r="D29" s="360"/>
      <c r="E29" s="319"/>
    </row>
    <row r="30" s="291" customFormat="1" ht="38" customHeight="1" spans="1:5">
      <c r="A30" s="310" t="s">
        <v>2606</v>
      </c>
      <c r="B30" s="311" t="s">
        <v>2595</v>
      </c>
      <c r="C30" s="312">
        <v>0</v>
      </c>
      <c r="D30" s="312">
        <v>0</v>
      </c>
      <c r="E30" s="319" t="str">
        <f t="shared" si="0"/>
        <v/>
      </c>
    </row>
    <row r="31" s="291" customFormat="1" ht="38" customHeight="1" spans="1:5">
      <c r="A31" s="310" t="s">
        <v>2607</v>
      </c>
      <c r="B31" s="311" t="s">
        <v>2608</v>
      </c>
      <c r="C31" s="312">
        <v>0</v>
      </c>
      <c r="D31" s="312"/>
      <c r="E31" s="319" t="str">
        <f t="shared" si="0"/>
        <v/>
      </c>
    </row>
    <row r="32" ht="38" customHeight="1" spans="1:5">
      <c r="A32" s="305" t="s">
        <v>86</v>
      </c>
      <c r="B32" s="306" t="s">
        <v>2609</v>
      </c>
      <c r="C32" s="355"/>
      <c r="D32" s="355"/>
      <c r="E32" s="318"/>
    </row>
    <row r="33" ht="38" customHeight="1" spans="1:5">
      <c r="A33" s="310" t="s">
        <v>2610</v>
      </c>
      <c r="B33" s="309" t="s">
        <v>2611</v>
      </c>
      <c r="C33" s="360"/>
      <c r="D33" s="360"/>
      <c r="E33" s="319"/>
    </row>
    <row r="34" s="291" customFormat="1" ht="38" customHeight="1" spans="1:5">
      <c r="A34" s="310">
        <v>2116001</v>
      </c>
      <c r="B34" s="311" t="s">
        <v>2612</v>
      </c>
      <c r="C34" s="312"/>
      <c r="D34" s="312"/>
      <c r="E34" s="319" t="str">
        <f t="shared" si="0"/>
        <v/>
      </c>
    </row>
    <row r="35" s="291" customFormat="1" ht="38" customHeight="1" spans="1:5">
      <c r="A35" s="310">
        <v>2116002</v>
      </c>
      <c r="B35" s="311" t="s">
        <v>2613</v>
      </c>
      <c r="C35" s="312"/>
      <c r="D35" s="312"/>
      <c r="E35" s="319" t="str">
        <f t="shared" si="0"/>
        <v/>
      </c>
    </row>
    <row r="36" s="291" customFormat="1" ht="38" customHeight="1" spans="1:5">
      <c r="A36" s="310">
        <v>2116003</v>
      </c>
      <c r="B36" s="311" t="s">
        <v>2614</v>
      </c>
      <c r="C36" s="312"/>
      <c r="D36" s="312"/>
      <c r="E36" s="319" t="str">
        <f t="shared" si="0"/>
        <v/>
      </c>
    </row>
    <row r="37" s="294" customFormat="1" ht="38" customHeight="1" spans="1:5">
      <c r="A37" s="310">
        <v>2116099</v>
      </c>
      <c r="B37" s="311" t="s">
        <v>2615</v>
      </c>
      <c r="C37" s="312"/>
      <c r="D37" s="312"/>
      <c r="E37" s="319" t="str">
        <f t="shared" si="0"/>
        <v/>
      </c>
    </row>
    <row r="38" s="291" customFormat="1" ht="38" customHeight="1" spans="1:5">
      <c r="A38" s="310">
        <v>21161</v>
      </c>
      <c r="B38" s="311" t="s">
        <v>2616</v>
      </c>
      <c r="C38" s="312">
        <f>SUM(C39:C42)</f>
        <v>0</v>
      </c>
      <c r="D38" s="312">
        <f>SUM(D39:D42)</f>
        <v>0</v>
      </c>
      <c r="E38" s="319" t="str">
        <f t="shared" si="0"/>
        <v/>
      </c>
    </row>
    <row r="39" ht="38" customHeight="1" spans="1:5">
      <c r="A39" s="310">
        <v>2116101</v>
      </c>
      <c r="B39" s="311" t="s">
        <v>2617</v>
      </c>
      <c r="C39" s="312">
        <v>0</v>
      </c>
      <c r="D39" s="312">
        <v>0</v>
      </c>
      <c r="E39" s="319" t="str">
        <f t="shared" si="0"/>
        <v/>
      </c>
    </row>
    <row r="40" ht="38" customHeight="1" spans="1:5">
      <c r="A40" s="310">
        <v>2116102</v>
      </c>
      <c r="B40" s="311" t="s">
        <v>2618</v>
      </c>
      <c r="C40" s="312">
        <v>0</v>
      </c>
      <c r="D40" s="312">
        <v>0</v>
      </c>
      <c r="E40" s="319" t="str">
        <f t="shared" si="0"/>
        <v/>
      </c>
    </row>
    <row r="41" ht="38" customHeight="1" spans="1:5">
      <c r="A41" s="310">
        <v>2116103</v>
      </c>
      <c r="B41" s="311" t="s">
        <v>2619</v>
      </c>
      <c r="C41" s="312">
        <v>0</v>
      </c>
      <c r="D41" s="312">
        <v>0</v>
      </c>
      <c r="E41" s="319" t="str">
        <f t="shared" si="0"/>
        <v/>
      </c>
    </row>
    <row r="42" ht="38" customHeight="1" spans="1:5">
      <c r="A42" s="310">
        <v>2116104</v>
      </c>
      <c r="B42" s="311" t="s">
        <v>2620</v>
      </c>
      <c r="C42" s="312">
        <v>0</v>
      </c>
      <c r="D42" s="312">
        <v>0</v>
      </c>
      <c r="E42" s="319" t="str">
        <f t="shared" si="0"/>
        <v/>
      </c>
    </row>
    <row r="43" ht="38" customHeight="1" spans="1:5">
      <c r="A43" s="305" t="s">
        <v>88</v>
      </c>
      <c r="B43" s="306" t="s">
        <v>2621</v>
      </c>
      <c r="C43" s="355">
        <v>9912</v>
      </c>
      <c r="D43" s="355">
        <v>8228</v>
      </c>
      <c r="E43" s="318">
        <v>-0.17</v>
      </c>
    </row>
    <row r="44" ht="38" customHeight="1" spans="1:5">
      <c r="A44" s="310" t="s">
        <v>2622</v>
      </c>
      <c r="B44" s="309" t="s">
        <v>2623</v>
      </c>
      <c r="C44" s="360">
        <v>9760</v>
      </c>
      <c r="D44" s="360">
        <v>7728</v>
      </c>
      <c r="E44" s="319">
        <v>-0.208</v>
      </c>
    </row>
    <row r="45" ht="38" customHeight="1" spans="1:5">
      <c r="A45" s="310" t="s">
        <v>2624</v>
      </c>
      <c r="B45" s="311" t="s">
        <v>2625</v>
      </c>
      <c r="C45" s="312">
        <v>2164</v>
      </c>
      <c r="D45" s="312">
        <v>1326</v>
      </c>
      <c r="E45" s="319">
        <v>-0.387</v>
      </c>
    </row>
    <row r="46" ht="38" customHeight="1" spans="1:5">
      <c r="A46" s="310" t="s">
        <v>2626</v>
      </c>
      <c r="B46" s="311" t="s">
        <v>2627</v>
      </c>
      <c r="C46" s="312">
        <v>1267</v>
      </c>
      <c r="D46" s="312">
        <v>952</v>
      </c>
      <c r="E46" s="319">
        <v>-0.249</v>
      </c>
    </row>
    <row r="47" ht="38" customHeight="1" spans="1:5">
      <c r="A47" s="310" t="s">
        <v>2628</v>
      </c>
      <c r="B47" s="311" t="s">
        <v>2629</v>
      </c>
      <c r="C47" s="312"/>
      <c r="D47" s="312"/>
      <c r="E47" s="319" t="str">
        <f t="shared" si="0"/>
        <v/>
      </c>
    </row>
    <row r="48" ht="38" customHeight="1" spans="1:5">
      <c r="A48" s="310" t="s">
        <v>2630</v>
      </c>
      <c r="B48" s="311" t="s">
        <v>2631</v>
      </c>
      <c r="C48" s="312">
        <v>900</v>
      </c>
      <c r="D48" s="312">
        <v>4480</v>
      </c>
      <c r="E48" s="319">
        <v>3.978</v>
      </c>
    </row>
    <row r="49" ht="38" customHeight="1" spans="1:5">
      <c r="A49" s="310" t="s">
        <v>2632</v>
      </c>
      <c r="B49" s="311" t="s">
        <v>2633</v>
      </c>
      <c r="C49" s="312">
        <v>4981</v>
      </c>
      <c r="D49" s="312">
        <v>700</v>
      </c>
      <c r="E49" s="319">
        <v>-0.859</v>
      </c>
    </row>
    <row r="50" ht="38" customHeight="1" spans="1:5">
      <c r="A50" s="310" t="s">
        <v>2634</v>
      </c>
      <c r="B50" s="311" t="s">
        <v>2635</v>
      </c>
      <c r="C50" s="312">
        <v>166</v>
      </c>
      <c r="D50" s="312">
        <v>10</v>
      </c>
      <c r="E50" s="319">
        <v>-0.94</v>
      </c>
    </row>
    <row r="51" ht="38" customHeight="1" spans="1:5">
      <c r="A51" s="310" t="s">
        <v>2636</v>
      </c>
      <c r="B51" s="311" t="s">
        <v>2637</v>
      </c>
      <c r="C51" s="312"/>
      <c r="D51" s="312"/>
      <c r="E51" s="319" t="str">
        <f t="shared" si="0"/>
        <v/>
      </c>
    </row>
    <row r="52" ht="38" customHeight="1" spans="1:5">
      <c r="A52" s="310" t="s">
        <v>2638</v>
      </c>
      <c r="B52" s="311" t="s">
        <v>2639</v>
      </c>
      <c r="C52" s="312"/>
      <c r="D52" s="312"/>
      <c r="E52" s="319" t="str">
        <f t="shared" si="0"/>
        <v/>
      </c>
    </row>
    <row r="53" ht="38" customHeight="1" spans="1:5">
      <c r="A53" s="310" t="s">
        <v>2640</v>
      </c>
      <c r="B53" s="311" t="s">
        <v>2641</v>
      </c>
      <c r="C53" s="312"/>
      <c r="D53" s="312"/>
      <c r="E53" s="319" t="str">
        <f t="shared" si="0"/>
        <v/>
      </c>
    </row>
    <row r="54" ht="38" customHeight="1" spans="1:5">
      <c r="A54" s="310" t="s">
        <v>2642</v>
      </c>
      <c r="B54" s="311" t="s">
        <v>2643</v>
      </c>
      <c r="C54" s="312"/>
      <c r="D54" s="312"/>
      <c r="E54" s="319" t="str">
        <f t="shared" si="0"/>
        <v/>
      </c>
    </row>
    <row r="55" ht="38" customHeight="1" spans="1:5">
      <c r="A55" s="310" t="s">
        <v>2644</v>
      </c>
      <c r="B55" s="311" t="s">
        <v>2645</v>
      </c>
      <c r="C55" s="312"/>
      <c r="D55" s="312"/>
      <c r="E55" s="319" t="str">
        <f t="shared" si="0"/>
        <v/>
      </c>
    </row>
    <row r="56" ht="38" customHeight="1" spans="1:5">
      <c r="A56" s="310" t="s">
        <v>2646</v>
      </c>
      <c r="B56" s="311" t="s">
        <v>2647</v>
      </c>
      <c r="C56" s="312">
        <v>282</v>
      </c>
      <c r="D56" s="312">
        <v>260</v>
      </c>
      <c r="E56" s="319">
        <v>-0.078</v>
      </c>
    </row>
    <row r="57" ht="38" customHeight="1" spans="1:5">
      <c r="A57" s="310" t="s">
        <v>2648</v>
      </c>
      <c r="B57" s="309" t="s">
        <v>2649</v>
      </c>
      <c r="C57" s="360"/>
      <c r="D57" s="360"/>
      <c r="E57" s="319"/>
    </row>
    <row r="58" ht="38" customHeight="1" spans="1:5">
      <c r="A58" s="310" t="s">
        <v>2650</v>
      </c>
      <c r="B58" s="311" t="s">
        <v>2625</v>
      </c>
      <c r="C58" s="312"/>
      <c r="D58" s="312"/>
      <c r="E58" s="319" t="str">
        <f t="shared" si="0"/>
        <v/>
      </c>
    </row>
    <row r="59" ht="38" customHeight="1" spans="1:5">
      <c r="A59" s="310" t="s">
        <v>2651</v>
      </c>
      <c r="B59" s="311" t="s">
        <v>2627</v>
      </c>
      <c r="C59" s="312"/>
      <c r="D59" s="312"/>
      <c r="E59" s="319" t="str">
        <f t="shared" si="0"/>
        <v/>
      </c>
    </row>
    <row r="60" ht="38" customHeight="1" spans="1:5">
      <c r="A60" s="310" t="s">
        <v>2652</v>
      </c>
      <c r="B60" s="311" t="s">
        <v>2653</v>
      </c>
      <c r="C60" s="312"/>
      <c r="D60" s="312"/>
      <c r="E60" s="319" t="str">
        <f t="shared" si="0"/>
        <v/>
      </c>
    </row>
    <row r="61" ht="38" customHeight="1" spans="1:5">
      <c r="A61" s="310" t="s">
        <v>2654</v>
      </c>
      <c r="B61" s="309" t="s">
        <v>2655</v>
      </c>
      <c r="C61" s="360"/>
      <c r="D61" s="360"/>
      <c r="E61" s="319"/>
    </row>
    <row r="62" ht="38" customHeight="1" spans="1:5">
      <c r="A62" s="310" t="s">
        <v>2656</v>
      </c>
      <c r="B62" s="309" t="s">
        <v>2657</v>
      </c>
      <c r="C62" s="360"/>
      <c r="D62" s="360"/>
      <c r="E62" s="319"/>
    </row>
    <row r="63" ht="38" customHeight="1" spans="1:5">
      <c r="A63" s="310" t="s">
        <v>2658</v>
      </c>
      <c r="B63" s="311" t="s">
        <v>2659</v>
      </c>
      <c r="C63" s="312"/>
      <c r="D63" s="312"/>
      <c r="E63" s="319" t="str">
        <f t="shared" si="0"/>
        <v/>
      </c>
    </row>
    <row r="64" ht="38" customHeight="1" spans="1:5">
      <c r="A64" s="310" t="s">
        <v>2660</v>
      </c>
      <c r="B64" s="311" t="s">
        <v>2661</v>
      </c>
      <c r="C64" s="312"/>
      <c r="D64" s="312"/>
      <c r="E64" s="319" t="str">
        <f t="shared" si="0"/>
        <v/>
      </c>
    </row>
    <row r="65" ht="38" customHeight="1" spans="1:5">
      <c r="A65" s="310" t="s">
        <v>2662</v>
      </c>
      <c r="B65" s="311" t="s">
        <v>2663</v>
      </c>
      <c r="C65" s="312"/>
      <c r="D65" s="312"/>
      <c r="E65" s="319" t="str">
        <f t="shared" si="0"/>
        <v/>
      </c>
    </row>
    <row r="66" ht="38" customHeight="1" spans="1:5">
      <c r="A66" s="310" t="s">
        <v>2664</v>
      </c>
      <c r="B66" s="311" t="s">
        <v>2665</v>
      </c>
      <c r="C66" s="312"/>
      <c r="D66" s="312"/>
      <c r="E66" s="319" t="str">
        <f t="shared" si="0"/>
        <v/>
      </c>
    </row>
    <row r="67" ht="38" customHeight="1" spans="1:5">
      <c r="A67" s="310" t="s">
        <v>2666</v>
      </c>
      <c r="B67" s="311" t="s">
        <v>2667</v>
      </c>
      <c r="C67" s="312"/>
      <c r="D67" s="312"/>
      <c r="E67" s="319" t="str">
        <f t="shared" si="0"/>
        <v/>
      </c>
    </row>
    <row r="68" ht="38" customHeight="1" spans="1:5">
      <c r="A68" s="310" t="s">
        <v>2668</v>
      </c>
      <c r="B68" s="309" t="s">
        <v>2669</v>
      </c>
      <c r="C68" s="360">
        <v>365</v>
      </c>
      <c r="D68" s="360">
        <v>500</v>
      </c>
      <c r="E68" s="319">
        <v>0.37</v>
      </c>
    </row>
    <row r="69" ht="38" customHeight="1" spans="1:5">
      <c r="A69" s="310" t="s">
        <v>2670</v>
      </c>
      <c r="B69" s="311" t="s">
        <v>2671</v>
      </c>
      <c r="C69" s="312"/>
      <c r="D69" s="312"/>
      <c r="E69" s="319" t="str">
        <f t="shared" ref="E68:E131" si="1">IF(C69&gt;0,D69/C69-1,IF(C69&lt;0,-(D69/C69-1),""))</f>
        <v/>
      </c>
    </row>
    <row r="70" ht="38" customHeight="1" spans="1:5">
      <c r="A70" s="310" t="s">
        <v>2672</v>
      </c>
      <c r="B70" s="311" t="s">
        <v>2673</v>
      </c>
      <c r="C70" s="312"/>
      <c r="D70" s="312"/>
      <c r="E70" s="319" t="str">
        <f t="shared" si="1"/>
        <v/>
      </c>
    </row>
    <row r="71" ht="38" customHeight="1" spans="1:5">
      <c r="A71" s="310" t="s">
        <v>2674</v>
      </c>
      <c r="B71" s="311" t="s">
        <v>2675</v>
      </c>
      <c r="C71" s="312">
        <v>365</v>
      </c>
      <c r="D71" s="312">
        <v>500</v>
      </c>
      <c r="E71" s="319">
        <f t="shared" si="1"/>
        <v>0.37</v>
      </c>
    </row>
    <row r="72" ht="38" customHeight="1" spans="1:5">
      <c r="A72" s="310" t="s">
        <v>2676</v>
      </c>
      <c r="B72" s="309" t="s">
        <v>2677</v>
      </c>
      <c r="C72" s="360">
        <v>-213</v>
      </c>
      <c r="D72" s="381" t="s">
        <v>38</v>
      </c>
      <c r="E72" s="319">
        <v>-1</v>
      </c>
    </row>
    <row r="73" ht="38" customHeight="1" spans="1:5">
      <c r="A73" s="310" t="s">
        <v>2678</v>
      </c>
      <c r="B73" s="311" t="s">
        <v>2625</v>
      </c>
      <c r="C73" s="312">
        <v>-213</v>
      </c>
      <c r="D73" s="323" t="s">
        <v>38</v>
      </c>
      <c r="E73" s="319">
        <v>-1</v>
      </c>
    </row>
    <row r="74" ht="38" customHeight="1" spans="1:5">
      <c r="A74" s="310" t="s">
        <v>2679</v>
      </c>
      <c r="B74" s="311" t="s">
        <v>2627</v>
      </c>
      <c r="C74" s="312"/>
      <c r="D74" s="312"/>
      <c r="E74" s="319" t="str">
        <f t="shared" si="1"/>
        <v/>
      </c>
    </row>
    <row r="75" ht="38" customHeight="1" spans="1:5">
      <c r="A75" s="310" t="s">
        <v>2680</v>
      </c>
      <c r="B75" s="311" t="s">
        <v>2681</v>
      </c>
      <c r="C75" s="312"/>
      <c r="D75" s="312"/>
      <c r="E75" s="319" t="str">
        <f t="shared" si="1"/>
        <v/>
      </c>
    </row>
    <row r="76" ht="38" customHeight="1" spans="1:5">
      <c r="A76" s="310" t="s">
        <v>2682</v>
      </c>
      <c r="B76" s="309" t="s">
        <v>2683</v>
      </c>
      <c r="C76" s="360"/>
      <c r="D76" s="360"/>
      <c r="E76" s="319"/>
    </row>
    <row r="77" ht="38" customHeight="1" spans="1:5">
      <c r="A77" s="310" t="s">
        <v>2684</v>
      </c>
      <c r="B77" s="311" t="s">
        <v>2625</v>
      </c>
      <c r="C77" s="312"/>
      <c r="D77" s="312"/>
      <c r="E77" s="319" t="str">
        <f t="shared" si="1"/>
        <v/>
      </c>
    </row>
    <row r="78" ht="38" customHeight="1" spans="1:5">
      <c r="A78" s="310" t="s">
        <v>2685</v>
      </c>
      <c r="B78" s="311" t="s">
        <v>2627</v>
      </c>
      <c r="C78" s="312"/>
      <c r="D78" s="312"/>
      <c r="E78" s="319" t="str">
        <f t="shared" si="1"/>
        <v/>
      </c>
    </row>
    <row r="79" s="291" customFormat="1" ht="38" customHeight="1" spans="1:5">
      <c r="A79" s="310" t="s">
        <v>2686</v>
      </c>
      <c r="B79" s="311" t="s">
        <v>2687</v>
      </c>
      <c r="C79" s="312"/>
      <c r="D79" s="312"/>
      <c r="E79" s="319" t="str">
        <f t="shared" si="1"/>
        <v/>
      </c>
    </row>
    <row r="80" s="291" customFormat="1" ht="38" customHeight="1" spans="1:5">
      <c r="A80" s="310" t="s">
        <v>2688</v>
      </c>
      <c r="B80" s="309" t="s">
        <v>2689</v>
      </c>
      <c r="C80" s="360"/>
      <c r="D80" s="360"/>
      <c r="E80" s="319"/>
    </row>
    <row r="81" s="291" customFormat="1" ht="38" customHeight="1" spans="1:5">
      <c r="A81" s="310" t="s">
        <v>2690</v>
      </c>
      <c r="B81" s="311" t="s">
        <v>2659</v>
      </c>
      <c r="C81" s="312"/>
      <c r="D81" s="312"/>
      <c r="E81" s="319" t="str">
        <f t="shared" si="1"/>
        <v/>
      </c>
    </row>
    <row r="82" s="291" customFormat="1" ht="38" customHeight="1" spans="1:5">
      <c r="A82" s="310" t="s">
        <v>2691</v>
      </c>
      <c r="B82" s="311" t="s">
        <v>2661</v>
      </c>
      <c r="C82" s="312"/>
      <c r="D82" s="312"/>
      <c r="E82" s="319" t="str">
        <f t="shared" si="1"/>
        <v/>
      </c>
    </row>
    <row r="83" s="291" customFormat="1" ht="38" customHeight="1" spans="1:5">
      <c r="A83" s="310" t="s">
        <v>2692</v>
      </c>
      <c r="B83" s="311" t="s">
        <v>2663</v>
      </c>
      <c r="C83" s="312"/>
      <c r="D83" s="312"/>
      <c r="E83" s="319" t="str">
        <f t="shared" si="1"/>
        <v/>
      </c>
    </row>
    <row r="84" s="291" customFormat="1" ht="38" customHeight="1" spans="1:5">
      <c r="A84" s="310" t="s">
        <v>2693</v>
      </c>
      <c r="B84" s="311" t="s">
        <v>2665</v>
      </c>
      <c r="C84" s="312"/>
      <c r="D84" s="312"/>
      <c r="E84" s="319" t="str">
        <f t="shared" si="1"/>
        <v/>
      </c>
    </row>
    <row r="85" s="291" customFormat="1" ht="38" customHeight="1" spans="1:5">
      <c r="A85" s="310" t="s">
        <v>2694</v>
      </c>
      <c r="B85" s="311" t="s">
        <v>2695</v>
      </c>
      <c r="C85" s="312"/>
      <c r="D85" s="312"/>
      <c r="E85" s="319" t="str">
        <f t="shared" si="1"/>
        <v/>
      </c>
    </row>
    <row r="86" s="291" customFormat="1" ht="38" customHeight="1" spans="1:5">
      <c r="A86" s="310" t="s">
        <v>2696</v>
      </c>
      <c r="B86" s="309" t="s">
        <v>2697</v>
      </c>
      <c r="C86" s="360"/>
      <c r="D86" s="360"/>
      <c r="E86" s="319"/>
    </row>
    <row r="87" s="291" customFormat="1" ht="38" customHeight="1" spans="1:5">
      <c r="A87" s="310" t="s">
        <v>2698</v>
      </c>
      <c r="B87" s="311" t="s">
        <v>2671</v>
      </c>
      <c r="C87" s="312"/>
      <c r="D87" s="312"/>
      <c r="E87" s="319" t="str">
        <f t="shared" si="1"/>
        <v/>
      </c>
    </row>
    <row r="88" s="291" customFormat="1" ht="38" customHeight="1" spans="1:5">
      <c r="A88" s="310" t="s">
        <v>2699</v>
      </c>
      <c r="B88" s="311" t="s">
        <v>2700</v>
      </c>
      <c r="C88" s="312"/>
      <c r="D88" s="312"/>
      <c r="E88" s="319" t="str">
        <f t="shared" si="1"/>
        <v/>
      </c>
    </row>
    <row r="89" s="291" customFormat="1" ht="38" customHeight="1" spans="1:5">
      <c r="A89" s="310" t="s">
        <v>2701</v>
      </c>
      <c r="B89" s="309" t="s">
        <v>2702</v>
      </c>
      <c r="C89" s="360"/>
      <c r="D89" s="360"/>
      <c r="E89" s="319"/>
    </row>
    <row r="90" s="291" customFormat="1" ht="38" customHeight="1" spans="1:5">
      <c r="A90" s="310" t="s">
        <v>2703</v>
      </c>
      <c r="B90" s="311" t="s">
        <v>2625</v>
      </c>
      <c r="C90" s="312">
        <v>0</v>
      </c>
      <c r="D90" s="312"/>
      <c r="E90" s="319" t="str">
        <f t="shared" si="1"/>
        <v/>
      </c>
    </row>
    <row r="91" s="291" customFormat="1" ht="38" customHeight="1" spans="1:5">
      <c r="A91" s="310" t="s">
        <v>2704</v>
      </c>
      <c r="B91" s="311" t="s">
        <v>2627</v>
      </c>
      <c r="C91" s="312">
        <v>0</v>
      </c>
      <c r="D91" s="312"/>
      <c r="E91" s="319" t="str">
        <f t="shared" si="1"/>
        <v/>
      </c>
    </row>
    <row r="92" s="291" customFormat="1" ht="38" customHeight="1" spans="1:5">
      <c r="A92" s="310" t="s">
        <v>2705</v>
      </c>
      <c r="B92" s="311" t="s">
        <v>2629</v>
      </c>
      <c r="C92" s="312">
        <v>0</v>
      </c>
      <c r="D92" s="312"/>
      <c r="E92" s="319" t="str">
        <f t="shared" si="1"/>
        <v/>
      </c>
    </row>
    <row r="93" s="291" customFormat="1" ht="38" customHeight="1" spans="1:5">
      <c r="A93" s="310" t="s">
        <v>2706</v>
      </c>
      <c r="B93" s="311" t="s">
        <v>2631</v>
      </c>
      <c r="C93" s="312">
        <v>0</v>
      </c>
      <c r="D93" s="312">
        <v>0</v>
      </c>
      <c r="E93" s="319" t="str">
        <f t="shared" si="1"/>
        <v/>
      </c>
    </row>
    <row r="94" ht="38" customHeight="1" spans="1:5">
      <c r="A94" s="310" t="s">
        <v>2707</v>
      </c>
      <c r="B94" s="311" t="s">
        <v>2637</v>
      </c>
      <c r="C94" s="312">
        <v>0</v>
      </c>
      <c r="D94" s="312">
        <v>0</v>
      </c>
      <c r="E94" s="319" t="str">
        <f t="shared" si="1"/>
        <v/>
      </c>
    </row>
    <row r="95" ht="38" customHeight="1" spans="1:5">
      <c r="A95" s="310" t="s">
        <v>2708</v>
      </c>
      <c r="B95" s="311" t="s">
        <v>2641</v>
      </c>
      <c r="C95" s="312">
        <v>0</v>
      </c>
      <c r="D95" s="312">
        <v>0</v>
      </c>
      <c r="E95" s="319" t="str">
        <f t="shared" si="1"/>
        <v/>
      </c>
    </row>
    <row r="96" ht="38" customHeight="1" spans="1:5">
      <c r="A96" s="310" t="s">
        <v>2709</v>
      </c>
      <c r="B96" s="311" t="s">
        <v>2643</v>
      </c>
      <c r="C96" s="312">
        <v>0</v>
      </c>
      <c r="D96" s="312">
        <v>0</v>
      </c>
      <c r="E96" s="319" t="str">
        <f t="shared" si="1"/>
        <v/>
      </c>
    </row>
    <row r="97" s="291" customFormat="1" ht="38" customHeight="1" spans="1:5">
      <c r="A97" s="310" t="s">
        <v>2710</v>
      </c>
      <c r="B97" s="311" t="s">
        <v>2711</v>
      </c>
      <c r="C97" s="312">
        <v>0</v>
      </c>
      <c r="D97" s="312"/>
      <c r="E97" s="319" t="str">
        <f t="shared" si="1"/>
        <v/>
      </c>
    </row>
    <row r="98" s="291" customFormat="1" ht="38" customHeight="1" spans="1:5">
      <c r="A98" s="305" t="s">
        <v>90</v>
      </c>
      <c r="B98" s="306" t="s">
        <v>2712</v>
      </c>
      <c r="C98" s="355">
        <v>552</v>
      </c>
      <c r="D98" s="355">
        <v>1514</v>
      </c>
      <c r="E98" s="318">
        <v>1.743</v>
      </c>
    </row>
    <row r="99" ht="38" customHeight="1" spans="1:5">
      <c r="A99" s="310" t="s">
        <v>2713</v>
      </c>
      <c r="B99" s="309" t="s">
        <v>2714</v>
      </c>
      <c r="C99" s="360">
        <v>552</v>
      </c>
      <c r="D99" s="360">
        <v>1514</v>
      </c>
      <c r="E99" s="319">
        <v>1.743</v>
      </c>
    </row>
    <row r="100" s="291" customFormat="1" ht="38" customHeight="1" spans="1:5">
      <c r="A100" s="310" t="s">
        <v>2715</v>
      </c>
      <c r="B100" s="311" t="s">
        <v>2595</v>
      </c>
      <c r="C100" s="312">
        <v>410</v>
      </c>
      <c r="D100" s="312">
        <v>610</v>
      </c>
      <c r="E100" s="319">
        <f t="shared" si="1"/>
        <v>0.488</v>
      </c>
    </row>
    <row r="101" s="291" customFormat="1" ht="38" customHeight="1" spans="1:5">
      <c r="A101" s="310" t="s">
        <v>2716</v>
      </c>
      <c r="B101" s="311" t="s">
        <v>2717</v>
      </c>
      <c r="C101" s="312"/>
      <c r="D101" s="312"/>
      <c r="E101" s="319" t="str">
        <f t="shared" si="1"/>
        <v/>
      </c>
    </row>
    <row r="102" s="291" customFormat="1" ht="38" customHeight="1" spans="1:5">
      <c r="A102" s="310" t="s">
        <v>2718</v>
      </c>
      <c r="B102" s="311" t="s">
        <v>2719</v>
      </c>
      <c r="C102" s="312"/>
      <c r="D102" s="312"/>
      <c r="E102" s="319" t="str">
        <f t="shared" si="1"/>
        <v/>
      </c>
    </row>
    <row r="103" s="291" customFormat="1" ht="38" customHeight="1" spans="1:5">
      <c r="A103" s="310" t="s">
        <v>2720</v>
      </c>
      <c r="B103" s="311" t="s">
        <v>2721</v>
      </c>
      <c r="C103" s="312">
        <v>142</v>
      </c>
      <c r="D103" s="312">
        <v>904</v>
      </c>
      <c r="E103" s="319">
        <f t="shared" si="1"/>
        <v>5.366</v>
      </c>
    </row>
    <row r="104" s="291" customFormat="1" ht="38" customHeight="1" spans="1:5">
      <c r="A104" s="310" t="s">
        <v>2722</v>
      </c>
      <c r="B104" s="311" t="s">
        <v>2723</v>
      </c>
      <c r="C104" s="312">
        <f>SUM(C105:C108)</f>
        <v>0</v>
      </c>
      <c r="D104" s="312">
        <f>SUM(D105:D108)</f>
        <v>0</v>
      </c>
      <c r="E104" s="319" t="str">
        <f t="shared" si="1"/>
        <v/>
      </c>
    </row>
    <row r="105" ht="38" customHeight="1" spans="1:5">
      <c r="A105" s="310" t="s">
        <v>2724</v>
      </c>
      <c r="B105" s="311" t="s">
        <v>2595</v>
      </c>
      <c r="C105" s="312">
        <v>0</v>
      </c>
      <c r="D105" s="312">
        <v>0</v>
      </c>
      <c r="E105" s="319" t="str">
        <f t="shared" si="1"/>
        <v/>
      </c>
    </row>
    <row r="106" s="291" customFormat="1" ht="38" customHeight="1" spans="1:5">
      <c r="A106" s="310" t="s">
        <v>2725</v>
      </c>
      <c r="B106" s="311" t="s">
        <v>2717</v>
      </c>
      <c r="C106" s="312">
        <v>0</v>
      </c>
      <c r="D106" s="312">
        <v>0</v>
      </c>
      <c r="E106" s="319" t="str">
        <f t="shared" si="1"/>
        <v/>
      </c>
    </row>
    <row r="107" s="291" customFormat="1" ht="38" customHeight="1" spans="1:5">
      <c r="A107" s="310" t="s">
        <v>2726</v>
      </c>
      <c r="B107" s="311" t="s">
        <v>2727</v>
      </c>
      <c r="C107" s="312">
        <v>0</v>
      </c>
      <c r="D107" s="312">
        <v>0</v>
      </c>
      <c r="E107" s="319" t="str">
        <f t="shared" si="1"/>
        <v/>
      </c>
    </row>
    <row r="108" s="291" customFormat="1" ht="38" customHeight="1" spans="1:5">
      <c r="A108" s="310" t="s">
        <v>2728</v>
      </c>
      <c r="B108" s="311" t="s">
        <v>2729</v>
      </c>
      <c r="C108" s="312">
        <v>0</v>
      </c>
      <c r="D108" s="312">
        <v>0</v>
      </c>
      <c r="E108" s="319" t="str">
        <f t="shared" si="1"/>
        <v/>
      </c>
    </row>
    <row r="109" ht="38" customHeight="1" spans="1:5">
      <c r="A109" s="310" t="s">
        <v>2730</v>
      </c>
      <c r="B109" s="309" t="s">
        <v>2731</v>
      </c>
      <c r="C109" s="360"/>
      <c r="D109" s="360"/>
      <c r="E109" s="319"/>
    </row>
    <row r="110" s="291" customFormat="1" ht="38" customHeight="1" spans="1:5">
      <c r="A110" s="310" t="s">
        <v>2732</v>
      </c>
      <c r="B110" s="311" t="s">
        <v>2733</v>
      </c>
      <c r="C110" s="312">
        <v>0</v>
      </c>
      <c r="D110" s="312">
        <v>0</v>
      </c>
      <c r="E110" s="319" t="str">
        <f t="shared" si="1"/>
        <v/>
      </c>
    </row>
    <row r="111" s="291" customFormat="1" ht="38" customHeight="1" spans="1:5">
      <c r="A111" s="310" t="s">
        <v>2734</v>
      </c>
      <c r="B111" s="311" t="s">
        <v>2735</v>
      </c>
      <c r="C111" s="312">
        <v>0</v>
      </c>
      <c r="D111" s="312">
        <v>0</v>
      </c>
      <c r="E111" s="319" t="str">
        <f t="shared" si="1"/>
        <v/>
      </c>
    </row>
    <row r="112" s="291" customFormat="1" ht="38" customHeight="1" spans="1:5">
      <c r="A112" s="310" t="s">
        <v>2736</v>
      </c>
      <c r="B112" s="311" t="s">
        <v>2737</v>
      </c>
      <c r="C112" s="312">
        <v>0</v>
      </c>
      <c r="D112" s="312">
        <v>0</v>
      </c>
      <c r="E112" s="319" t="str">
        <f t="shared" si="1"/>
        <v/>
      </c>
    </row>
    <row r="113" ht="38" customHeight="1" spans="1:5">
      <c r="A113" s="310" t="s">
        <v>2738</v>
      </c>
      <c r="B113" s="311" t="s">
        <v>2739</v>
      </c>
      <c r="C113" s="312"/>
      <c r="D113" s="312"/>
      <c r="E113" s="319" t="str">
        <f t="shared" si="1"/>
        <v/>
      </c>
    </row>
    <row r="114" s="291" customFormat="1" ht="38" customHeight="1" spans="1:5">
      <c r="A114" s="325">
        <v>21370</v>
      </c>
      <c r="B114" s="309" t="s">
        <v>2740</v>
      </c>
      <c r="C114" s="360"/>
      <c r="D114" s="360"/>
      <c r="E114" s="319"/>
    </row>
    <row r="115" s="291" customFormat="1" ht="38" customHeight="1" spans="1:5">
      <c r="A115" s="325">
        <v>2137001</v>
      </c>
      <c r="B115" s="311" t="s">
        <v>2595</v>
      </c>
      <c r="C115" s="312"/>
      <c r="D115" s="312"/>
      <c r="E115" s="319" t="str">
        <f t="shared" si="1"/>
        <v/>
      </c>
    </row>
    <row r="116" ht="38" customHeight="1" spans="1:5">
      <c r="A116" s="325">
        <v>2137099</v>
      </c>
      <c r="B116" s="311" t="s">
        <v>2741</v>
      </c>
      <c r="C116" s="312"/>
      <c r="D116" s="312"/>
      <c r="E116" s="319" t="str">
        <f t="shared" si="1"/>
        <v/>
      </c>
    </row>
    <row r="117" s="291" customFormat="1" ht="38" customHeight="1" spans="1:5">
      <c r="A117" s="325">
        <v>21371</v>
      </c>
      <c r="B117" s="311" t="s">
        <v>2742</v>
      </c>
      <c r="C117" s="312"/>
      <c r="D117" s="312"/>
      <c r="E117" s="319" t="str">
        <f t="shared" si="1"/>
        <v/>
      </c>
    </row>
    <row r="118" ht="38" customHeight="1" spans="1:5">
      <c r="A118" s="325">
        <v>2137101</v>
      </c>
      <c r="B118" s="311" t="s">
        <v>2733</v>
      </c>
      <c r="C118" s="312"/>
      <c r="D118" s="312"/>
      <c r="E118" s="319" t="str">
        <f t="shared" si="1"/>
        <v/>
      </c>
    </row>
    <row r="119" s="291" customFormat="1" ht="38" customHeight="1" spans="1:5">
      <c r="A119" s="325">
        <v>2137102</v>
      </c>
      <c r="B119" s="311" t="s">
        <v>2743</v>
      </c>
      <c r="C119" s="312"/>
      <c r="D119" s="312"/>
      <c r="E119" s="319" t="str">
        <f t="shared" si="1"/>
        <v/>
      </c>
    </row>
    <row r="120" s="291" customFormat="1" ht="38" customHeight="1" spans="1:5">
      <c r="A120" s="325">
        <v>2137103</v>
      </c>
      <c r="B120" s="311" t="s">
        <v>2737</v>
      </c>
      <c r="C120" s="312"/>
      <c r="D120" s="312"/>
      <c r="E120" s="319" t="str">
        <f t="shared" si="1"/>
        <v/>
      </c>
    </row>
    <row r="121" s="291" customFormat="1" ht="38" customHeight="1" spans="1:5">
      <c r="A121" s="325">
        <v>2137199</v>
      </c>
      <c r="B121" s="311" t="s">
        <v>2744</v>
      </c>
      <c r="C121" s="312"/>
      <c r="D121" s="312"/>
      <c r="E121" s="319" t="str">
        <f t="shared" si="1"/>
        <v/>
      </c>
    </row>
    <row r="122" s="291" customFormat="1" ht="38" customHeight="1" spans="1:5">
      <c r="A122" s="305" t="s">
        <v>92</v>
      </c>
      <c r="B122" s="306" t="s">
        <v>2745</v>
      </c>
      <c r="C122" s="355"/>
      <c r="D122" s="355"/>
      <c r="E122" s="318"/>
    </row>
    <row r="123" s="291" customFormat="1" ht="38" customHeight="1" spans="1:5">
      <c r="A123" s="310" t="s">
        <v>2746</v>
      </c>
      <c r="B123" s="311" t="s">
        <v>2747</v>
      </c>
      <c r="C123" s="312"/>
      <c r="D123" s="312"/>
      <c r="E123" s="319" t="str">
        <f t="shared" si="1"/>
        <v/>
      </c>
    </row>
    <row r="124" ht="38" customHeight="1" spans="1:5">
      <c r="A124" s="310" t="s">
        <v>2748</v>
      </c>
      <c r="B124" s="311" t="s">
        <v>2749</v>
      </c>
      <c r="C124" s="312"/>
      <c r="D124" s="312"/>
      <c r="E124" s="319" t="str">
        <f t="shared" si="1"/>
        <v/>
      </c>
    </row>
    <row r="125" s="291" customFormat="1" ht="38" customHeight="1" spans="1:5">
      <c r="A125" s="310" t="s">
        <v>2750</v>
      </c>
      <c r="B125" s="311" t="s">
        <v>2751</v>
      </c>
      <c r="C125" s="312"/>
      <c r="D125" s="312"/>
      <c r="E125" s="319" t="str">
        <f t="shared" si="1"/>
        <v/>
      </c>
    </row>
    <row r="126" s="291" customFormat="1" ht="38" customHeight="1" spans="1:5">
      <c r="A126" s="310" t="s">
        <v>2752</v>
      </c>
      <c r="B126" s="311" t="s">
        <v>2753</v>
      </c>
      <c r="C126" s="312"/>
      <c r="D126" s="312"/>
      <c r="E126" s="319" t="str">
        <f t="shared" si="1"/>
        <v/>
      </c>
    </row>
    <row r="127" s="291" customFormat="1" ht="38" customHeight="1" spans="1:5">
      <c r="A127" s="310" t="s">
        <v>2754</v>
      </c>
      <c r="B127" s="311" t="s">
        <v>2755</v>
      </c>
      <c r="C127" s="312"/>
      <c r="D127" s="312"/>
      <c r="E127" s="319" t="str">
        <f t="shared" si="1"/>
        <v/>
      </c>
    </row>
    <row r="128" ht="38" customHeight="1" spans="1:5">
      <c r="A128" s="310" t="s">
        <v>2756</v>
      </c>
      <c r="B128" s="311" t="s">
        <v>2757</v>
      </c>
      <c r="C128" s="312"/>
      <c r="D128" s="312"/>
      <c r="E128" s="319" t="str">
        <f t="shared" si="1"/>
        <v/>
      </c>
    </row>
    <row r="129" ht="38" customHeight="1" spans="1:5">
      <c r="A129" s="310" t="s">
        <v>2758</v>
      </c>
      <c r="B129" s="311" t="s">
        <v>2753</v>
      </c>
      <c r="C129" s="312"/>
      <c r="D129" s="312"/>
      <c r="E129" s="319" t="str">
        <f t="shared" si="1"/>
        <v/>
      </c>
    </row>
    <row r="130" s="291" customFormat="1" ht="38" customHeight="1" spans="1:5">
      <c r="A130" s="310" t="s">
        <v>2759</v>
      </c>
      <c r="B130" s="311" t="s">
        <v>2760</v>
      </c>
      <c r="C130" s="312"/>
      <c r="D130" s="312"/>
      <c r="E130" s="319" t="str">
        <f t="shared" si="1"/>
        <v/>
      </c>
    </row>
    <row r="131" ht="38" customHeight="1" spans="1:5">
      <c r="A131" s="310" t="s">
        <v>2761</v>
      </c>
      <c r="B131" s="311" t="s">
        <v>2762</v>
      </c>
      <c r="C131" s="312"/>
      <c r="D131" s="312"/>
      <c r="E131" s="319" t="str">
        <f t="shared" si="1"/>
        <v/>
      </c>
    </row>
    <row r="132" ht="38" customHeight="1" spans="1:5">
      <c r="A132" s="310" t="s">
        <v>2763</v>
      </c>
      <c r="B132" s="311" t="s">
        <v>2764</v>
      </c>
      <c r="C132" s="312"/>
      <c r="D132" s="312"/>
      <c r="E132" s="319" t="str">
        <f t="shared" ref="E132:E195" si="2">IF(C132&gt;0,D132/C132-1,IF(C132&lt;0,-(D132/C132-1),""))</f>
        <v/>
      </c>
    </row>
    <row r="133" s="291" customFormat="1" ht="38" customHeight="1" spans="1:5">
      <c r="A133" s="310" t="s">
        <v>2765</v>
      </c>
      <c r="B133" s="309" t="s">
        <v>2766</v>
      </c>
      <c r="C133" s="360"/>
      <c r="D133" s="360"/>
      <c r="E133" s="319"/>
    </row>
    <row r="134" s="291" customFormat="1" ht="38" customHeight="1" spans="1:5">
      <c r="A134" s="310" t="s">
        <v>2767</v>
      </c>
      <c r="B134" s="311" t="s">
        <v>2768</v>
      </c>
      <c r="C134" s="312"/>
      <c r="D134" s="312"/>
      <c r="E134" s="319" t="str">
        <f t="shared" si="2"/>
        <v/>
      </c>
    </row>
    <row r="135" s="291" customFormat="1" ht="38" customHeight="1" spans="1:5">
      <c r="A135" s="310" t="s">
        <v>2769</v>
      </c>
      <c r="B135" s="311" t="s">
        <v>2770</v>
      </c>
      <c r="C135" s="312"/>
      <c r="D135" s="312"/>
      <c r="E135" s="319" t="str">
        <f t="shared" si="2"/>
        <v/>
      </c>
    </row>
    <row r="136" s="291" customFormat="1" ht="38" customHeight="1" spans="1:5">
      <c r="A136" s="310" t="s">
        <v>2771</v>
      </c>
      <c r="B136" s="311" t="s">
        <v>2772</v>
      </c>
      <c r="C136" s="312"/>
      <c r="D136" s="312"/>
      <c r="E136" s="319" t="str">
        <f t="shared" si="2"/>
        <v/>
      </c>
    </row>
    <row r="137" s="291" customFormat="1" ht="38" customHeight="1" spans="1:5">
      <c r="A137" s="310" t="s">
        <v>2773</v>
      </c>
      <c r="B137" s="311" t="s">
        <v>2774</v>
      </c>
      <c r="C137" s="312"/>
      <c r="D137" s="312"/>
      <c r="E137" s="319" t="str">
        <f t="shared" si="2"/>
        <v/>
      </c>
    </row>
    <row r="138" s="291" customFormat="1" ht="38" customHeight="1" spans="1:5">
      <c r="A138" s="310" t="s">
        <v>2775</v>
      </c>
      <c r="B138" s="309" t="s">
        <v>2776</v>
      </c>
      <c r="C138" s="360"/>
      <c r="D138" s="360"/>
      <c r="E138" s="319"/>
    </row>
    <row r="139" s="291" customFormat="1" ht="38" customHeight="1" spans="1:5">
      <c r="A139" s="310" t="s">
        <v>2777</v>
      </c>
      <c r="B139" s="311" t="s">
        <v>2778</v>
      </c>
      <c r="C139" s="312"/>
      <c r="D139" s="312"/>
      <c r="E139" s="319" t="str">
        <f t="shared" si="2"/>
        <v/>
      </c>
    </row>
    <row r="140" s="291" customFormat="1" ht="38" customHeight="1" spans="1:5">
      <c r="A140" s="310" t="s">
        <v>2779</v>
      </c>
      <c r="B140" s="311" t="s">
        <v>2780</v>
      </c>
      <c r="C140" s="312"/>
      <c r="D140" s="312"/>
      <c r="E140" s="319" t="str">
        <f t="shared" si="2"/>
        <v/>
      </c>
    </row>
    <row r="141" s="291" customFormat="1" ht="38" customHeight="1" spans="1:5">
      <c r="A141" s="310" t="s">
        <v>2781</v>
      </c>
      <c r="B141" s="311" t="s">
        <v>2782</v>
      </c>
      <c r="C141" s="312"/>
      <c r="D141" s="312"/>
      <c r="E141" s="319" t="str">
        <f t="shared" si="2"/>
        <v/>
      </c>
    </row>
    <row r="142" s="291" customFormat="1" ht="38" customHeight="1" spans="1:5">
      <c r="A142" s="310" t="s">
        <v>2783</v>
      </c>
      <c r="B142" s="311" t="s">
        <v>2784</v>
      </c>
      <c r="C142" s="312"/>
      <c r="D142" s="312"/>
      <c r="E142" s="319" t="str">
        <f t="shared" si="2"/>
        <v/>
      </c>
    </row>
    <row r="143" s="291" customFormat="1" ht="38" customHeight="1" spans="1:5">
      <c r="A143" s="310" t="s">
        <v>2785</v>
      </c>
      <c r="B143" s="311" t="s">
        <v>2786</v>
      </c>
      <c r="C143" s="312"/>
      <c r="D143" s="312"/>
      <c r="E143" s="319" t="str">
        <f t="shared" si="2"/>
        <v/>
      </c>
    </row>
    <row r="144" s="291" customFormat="1" ht="38" customHeight="1" spans="1:5">
      <c r="A144" s="310" t="s">
        <v>2787</v>
      </c>
      <c r="B144" s="311" t="s">
        <v>2788</v>
      </c>
      <c r="C144" s="312"/>
      <c r="D144" s="312"/>
      <c r="E144" s="319" t="str">
        <f t="shared" si="2"/>
        <v/>
      </c>
    </row>
    <row r="145" s="291" customFormat="1" ht="38" customHeight="1" spans="1:5">
      <c r="A145" s="310" t="s">
        <v>2789</v>
      </c>
      <c r="B145" s="311" t="s">
        <v>2790</v>
      </c>
      <c r="C145" s="312"/>
      <c r="D145" s="312"/>
      <c r="E145" s="319" t="str">
        <f t="shared" si="2"/>
        <v/>
      </c>
    </row>
    <row r="146" s="291" customFormat="1" ht="38" customHeight="1" spans="1:5">
      <c r="A146" s="310" t="s">
        <v>2791</v>
      </c>
      <c r="B146" s="311" t="s">
        <v>2792</v>
      </c>
      <c r="C146" s="312"/>
      <c r="D146" s="312"/>
      <c r="E146" s="319" t="str">
        <f t="shared" si="2"/>
        <v/>
      </c>
    </row>
    <row r="147" s="291" customFormat="1" ht="38" customHeight="1" spans="1:5">
      <c r="A147" s="310" t="s">
        <v>2793</v>
      </c>
      <c r="B147" s="311" t="s">
        <v>2794</v>
      </c>
      <c r="C147" s="312"/>
      <c r="D147" s="312"/>
      <c r="E147" s="319" t="str">
        <f t="shared" si="2"/>
        <v/>
      </c>
    </row>
    <row r="148" s="291" customFormat="1" ht="38" customHeight="1" spans="1:5">
      <c r="A148" s="310" t="s">
        <v>2795</v>
      </c>
      <c r="B148" s="311" t="s">
        <v>2796</v>
      </c>
      <c r="C148" s="312"/>
      <c r="D148" s="312"/>
      <c r="E148" s="319" t="str">
        <f t="shared" si="2"/>
        <v/>
      </c>
    </row>
    <row r="149" s="291" customFormat="1" ht="38" customHeight="1" spans="1:5">
      <c r="A149" s="310" t="s">
        <v>2797</v>
      </c>
      <c r="B149" s="311" t="s">
        <v>2798</v>
      </c>
      <c r="C149" s="312"/>
      <c r="D149" s="312"/>
      <c r="E149" s="319" t="str">
        <f t="shared" si="2"/>
        <v/>
      </c>
    </row>
    <row r="150" ht="38" customHeight="1" spans="1:5">
      <c r="A150" s="310" t="s">
        <v>2799</v>
      </c>
      <c r="B150" s="311" t="s">
        <v>2800</v>
      </c>
      <c r="C150" s="312"/>
      <c r="D150" s="312"/>
      <c r="E150" s="319" t="str">
        <f t="shared" si="2"/>
        <v/>
      </c>
    </row>
    <row r="151" ht="38" customHeight="1" spans="1:5">
      <c r="A151" s="310" t="s">
        <v>2801</v>
      </c>
      <c r="B151" s="311" t="s">
        <v>2802</v>
      </c>
      <c r="C151" s="312"/>
      <c r="D151" s="312"/>
      <c r="E151" s="319" t="str">
        <f t="shared" si="2"/>
        <v/>
      </c>
    </row>
    <row r="152" s="291" customFormat="1" ht="38" customHeight="1" spans="1:5">
      <c r="A152" s="310" t="s">
        <v>2803</v>
      </c>
      <c r="B152" s="311" t="s">
        <v>2804</v>
      </c>
      <c r="C152" s="312"/>
      <c r="D152" s="312"/>
      <c r="E152" s="319" t="str">
        <f t="shared" si="2"/>
        <v/>
      </c>
    </row>
    <row r="153" ht="38" customHeight="1" spans="1:5">
      <c r="A153" s="310" t="s">
        <v>2805</v>
      </c>
      <c r="B153" s="311" t="s">
        <v>2806</v>
      </c>
      <c r="C153" s="312"/>
      <c r="D153" s="312"/>
      <c r="E153" s="319" t="str">
        <f t="shared" si="2"/>
        <v/>
      </c>
    </row>
    <row r="154" ht="38" customHeight="1" spans="1:5">
      <c r="A154" s="310" t="s">
        <v>2807</v>
      </c>
      <c r="B154" s="309" t="s">
        <v>2808</v>
      </c>
      <c r="C154" s="360"/>
      <c r="D154" s="360"/>
      <c r="E154" s="319"/>
    </row>
    <row r="155" s="291" customFormat="1" ht="38" customHeight="1" spans="1:5">
      <c r="A155" s="310" t="s">
        <v>2809</v>
      </c>
      <c r="B155" s="311" t="s">
        <v>2810</v>
      </c>
      <c r="C155" s="312"/>
      <c r="D155" s="312"/>
      <c r="E155" s="319" t="str">
        <f t="shared" si="2"/>
        <v/>
      </c>
    </row>
    <row r="156" s="291" customFormat="1" ht="38" customHeight="1" spans="1:5">
      <c r="A156" s="310" t="s">
        <v>2811</v>
      </c>
      <c r="B156" s="311" t="s">
        <v>2812</v>
      </c>
      <c r="C156" s="312"/>
      <c r="D156" s="312"/>
      <c r="E156" s="319" t="str">
        <f t="shared" si="2"/>
        <v/>
      </c>
    </row>
    <row r="157" s="291" customFormat="1" ht="38" customHeight="1" spans="1:5">
      <c r="A157" s="310" t="s">
        <v>2813</v>
      </c>
      <c r="B157" s="311" t="s">
        <v>2814</v>
      </c>
      <c r="C157" s="312"/>
      <c r="D157" s="312"/>
      <c r="E157" s="319" t="str">
        <f t="shared" si="2"/>
        <v/>
      </c>
    </row>
    <row r="158" s="291" customFormat="1" ht="38" customHeight="1" spans="1:5">
      <c r="A158" s="310" t="s">
        <v>2815</v>
      </c>
      <c r="B158" s="311" t="s">
        <v>2816</v>
      </c>
      <c r="C158" s="312"/>
      <c r="D158" s="312"/>
      <c r="E158" s="319" t="str">
        <f t="shared" si="2"/>
        <v/>
      </c>
    </row>
    <row r="159" s="291" customFormat="1" ht="38" customHeight="1" spans="1:5">
      <c r="A159" s="310" t="s">
        <v>2817</v>
      </c>
      <c r="B159" s="311" t="s">
        <v>2818</v>
      </c>
      <c r="C159" s="312"/>
      <c r="D159" s="312"/>
      <c r="E159" s="319" t="str">
        <f t="shared" si="2"/>
        <v/>
      </c>
    </row>
    <row r="160" s="291" customFormat="1" ht="38" customHeight="1" spans="1:5">
      <c r="A160" s="310" t="s">
        <v>2819</v>
      </c>
      <c r="B160" s="311" t="s">
        <v>2820</v>
      </c>
      <c r="C160" s="312"/>
      <c r="D160" s="312"/>
      <c r="E160" s="319" t="str">
        <f t="shared" si="2"/>
        <v/>
      </c>
    </row>
    <row r="161" s="291" customFormat="1" ht="38" customHeight="1" spans="1:5">
      <c r="A161" s="310" t="s">
        <v>2821</v>
      </c>
      <c r="B161" s="311" t="s">
        <v>2822</v>
      </c>
      <c r="C161" s="312"/>
      <c r="D161" s="312"/>
      <c r="E161" s="319" t="str">
        <f t="shared" si="2"/>
        <v/>
      </c>
    </row>
    <row r="162" ht="38" customHeight="1" spans="1:5">
      <c r="A162" s="310" t="s">
        <v>2823</v>
      </c>
      <c r="B162" s="311" t="s">
        <v>2824</v>
      </c>
      <c r="C162" s="312"/>
      <c r="D162" s="312"/>
      <c r="E162" s="319" t="str">
        <f t="shared" si="2"/>
        <v/>
      </c>
    </row>
    <row r="163" ht="38" customHeight="1" spans="1:5">
      <c r="A163" s="310" t="s">
        <v>2825</v>
      </c>
      <c r="B163" s="311" t="s">
        <v>2826</v>
      </c>
      <c r="C163" s="312"/>
      <c r="D163" s="312"/>
      <c r="E163" s="319" t="str">
        <f t="shared" si="2"/>
        <v/>
      </c>
    </row>
    <row r="164" s="291" customFormat="1" ht="38" customHeight="1" spans="1:5">
      <c r="A164" s="310" t="s">
        <v>2827</v>
      </c>
      <c r="B164" s="311" t="s">
        <v>2749</v>
      </c>
      <c r="C164" s="312"/>
      <c r="D164" s="312"/>
      <c r="E164" s="319" t="str">
        <f t="shared" si="2"/>
        <v/>
      </c>
    </row>
    <row r="165" s="291" customFormat="1" ht="38" customHeight="1" spans="1:5">
      <c r="A165" s="310" t="s">
        <v>2828</v>
      </c>
      <c r="B165" s="311" t="s">
        <v>2829</v>
      </c>
      <c r="C165" s="312"/>
      <c r="D165" s="312"/>
      <c r="E165" s="319" t="str">
        <f t="shared" si="2"/>
        <v/>
      </c>
    </row>
    <row r="166" s="291" customFormat="1" ht="38" customHeight="1" spans="1:5">
      <c r="A166" s="310" t="s">
        <v>2830</v>
      </c>
      <c r="B166" s="309" t="s">
        <v>2831</v>
      </c>
      <c r="C166" s="360"/>
      <c r="D166" s="360"/>
      <c r="E166" s="319"/>
    </row>
    <row r="167" s="291" customFormat="1" ht="38" customHeight="1" spans="1:5">
      <c r="A167" s="310" t="s">
        <v>2832</v>
      </c>
      <c r="B167" s="311" t="s">
        <v>2749</v>
      </c>
      <c r="C167" s="312"/>
      <c r="D167" s="312"/>
      <c r="E167" s="319" t="str">
        <f t="shared" si="2"/>
        <v/>
      </c>
    </row>
    <row r="168" s="291" customFormat="1" ht="38" customHeight="1" spans="1:5">
      <c r="A168" s="310" t="s">
        <v>2833</v>
      </c>
      <c r="B168" s="311" t="s">
        <v>2834</v>
      </c>
      <c r="C168" s="312"/>
      <c r="D168" s="312"/>
      <c r="E168" s="319" t="str">
        <f t="shared" si="2"/>
        <v/>
      </c>
    </row>
    <row r="169" s="291" customFormat="1" ht="38" customHeight="1" spans="1:5">
      <c r="A169" s="310" t="s">
        <v>2835</v>
      </c>
      <c r="B169" s="311" t="s">
        <v>2836</v>
      </c>
      <c r="C169" s="312"/>
      <c r="D169" s="312"/>
      <c r="E169" s="319" t="str">
        <f t="shared" si="2"/>
        <v/>
      </c>
    </row>
    <row r="170" ht="38" customHeight="1" spans="1:5">
      <c r="A170" s="310" t="s">
        <v>2837</v>
      </c>
      <c r="B170" s="311" t="s">
        <v>2838</v>
      </c>
      <c r="C170" s="312"/>
      <c r="D170" s="312"/>
      <c r="E170" s="319" t="str">
        <f t="shared" si="2"/>
        <v/>
      </c>
    </row>
    <row r="171" ht="38" customHeight="1" spans="1:5">
      <c r="A171" s="310" t="s">
        <v>2839</v>
      </c>
      <c r="B171" s="311" t="s">
        <v>2768</v>
      </c>
      <c r="C171" s="312"/>
      <c r="D171" s="312"/>
      <c r="E171" s="319" t="str">
        <f t="shared" si="2"/>
        <v/>
      </c>
    </row>
    <row r="172" ht="38" customHeight="1" spans="1:5">
      <c r="A172" s="310" t="s">
        <v>2840</v>
      </c>
      <c r="B172" s="311" t="s">
        <v>2772</v>
      </c>
      <c r="C172" s="312"/>
      <c r="D172" s="312"/>
      <c r="E172" s="319" t="str">
        <f t="shared" si="2"/>
        <v/>
      </c>
    </row>
    <row r="173" s="291" customFormat="1" ht="38" customHeight="1" spans="1:5">
      <c r="A173" s="310" t="s">
        <v>2841</v>
      </c>
      <c r="B173" s="311" t="s">
        <v>2842</v>
      </c>
      <c r="C173" s="312"/>
      <c r="D173" s="312"/>
      <c r="E173" s="319" t="str">
        <f t="shared" si="2"/>
        <v/>
      </c>
    </row>
    <row r="174" ht="38" customHeight="1" spans="1:5">
      <c r="A174" s="305" t="s">
        <v>94</v>
      </c>
      <c r="B174" s="306" t="s">
        <v>2843</v>
      </c>
      <c r="C174" s="355"/>
      <c r="D174" s="355"/>
      <c r="E174" s="318"/>
    </row>
    <row r="175" ht="38" customHeight="1" spans="1:5">
      <c r="A175" s="310" t="s">
        <v>2844</v>
      </c>
      <c r="B175" s="309" t="s">
        <v>2845</v>
      </c>
      <c r="C175" s="360"/>
      <c r="D175" s="360"/>
      <c r="E175" s="319"/>
    </row>
    <row r="176" ht="38" customHeight="1" spans="1:5">
      <c r="A176" s="310" t="s">
        <v>2846</v>
      </c>
      <c r="B176" s="311" t="s">
        <v>2847</v>
      </c>
      <c r="C176" s="312"/>
      <c r="D176" s="312"/>
      <c r="E176" s="319" t="str">
        <f t="shared" si="2"/>
        <v/>
      </c>
    </row>
    <row r="177" s="291" customFormat="1" ht="38" customHeight="1" spans="1:5">
      <c r="A177" s="310" t="s">
        <v>2848</v>
      </c>
      <c r="B177" s="311" t="s">
        <v>2849</v>
      </c>
      <c r="C177" s="312">
        <v>0</v>
      </c>
      <c r="D177" s="312">
        <v>0</v>
      </c>
      <c r="E177" s="319" t="str">
        <f t="shared" si="2"/>
        <v/>
      </c>
    </row>
    <row r="178" s="291" customFormat="1" ht="38" customHeight="1" spans="1:5">
      <c r="A178" s="305" t="s">
        <v>116</v>
      </c>
      <c r="B178" s="306" t="s">
        <v>2850</v>
      </c>
      <c r="C178" s="355">
        <v>5930</v>
      </c>
      <c r="D178" s="355">
        <v>1896</v>
      </c>
      <c r="E178" s="318">
        <v>-0.68</v>
      </c>
    </row>
    <row r="179" ht="38" customHeight="1" spans="1:5">
      <c r="A179" s="310" t="s">
        <v>2851</v>
      </c>
      <c r="B179" s="309" t="s">
        <v>2852</v>
      </c>
      <c r="C179" s="360">
        <v>4000</v>
      </c>
      <c r="D179" s="360">
        <v>5</v>
      </c>
      <c r="E179" s="319">
        <v>-0.999</v>
      </c>
    </row>
    <row r="180" ht="38" customHeight="1" spans="1:5">
      <c r="A180" s="310" t="s">
        <v>2853</v>
      </c>
      <c r="B180" s="311" t="s">
        <v>2854</v>
      </c>
      <c r="C180" s="323" t="s">
        <v>38</v>
      </c>
      <c r="D180" s="312">
        <v>5</v>
      </c>
      <c r="E180" s="319">
        <v>1</v>
      </c>
    </row>
    <row r="181" s="291" customFormat="1" ht="38" customHeight="1" spans="1:5">
      <c r="A181" s="310" t="s">
        <v>2855</v>
      </c>
      <c r="B181" s="311" t="s">
        <v>2856</v>
      </c>
      <c r="C181" s="312">
        <v>4000</v>
      </c>
      <c r="D181" s="323" t="s">
        <v>38</v>
      </c>
      <c r="E181" s="319">
        <f t="shared" si="2"/>
        <v>-1</v>
      </c>
    </row>
    <row r="182" s="291" customFormat="1" ht="38" customHeight="1" spans="1:5">
      <c r="A182" s="310" t="s">
        <v>2857</v>
      </c>
      <c r="B182" s="311" t="s">
        <v>2858</v>
      </c>
      <c r="C182" s="312"/>
      <c r="D182" s="312"/>
      <c r="E182" s="319" t="str">
        <f t="shared" si="2"/>
        <v/>
      </c>
    </row>
    <row r="183" ht="38" customHeight="1" spans="1:5">
      <c r="A183" s="310" t="s">
        <v>2859</v>
      </c>
      <c r="B183" s="309" t="s">
        <v>2860</v>
      </c>
      <c r="C183" s="360"/>
      <c r="D183" s="360"/>
      <c r="E183" s="319"/>
    </row>
    <row r="184" s="291" customFormat="1" ht="38" customHeight="1" spans="1:5">
      <c r="A184" s="310" t="s">
        <v>2861</v>
      </c>
      <c r="B184" s="311" t="s">
        <v>2862</v>
      </c>
      <c r="C184" s="312"/>
      <c r="D184" s="312"/>
      <c r="E184" s="319" t="str">
        <f t="shared" si="2"/>
        <v/>
      </c>
    </row>
    <row r="185" ht="38" customHeight="1" spans="1:5">
      <c r="A185" s="310" t="s">
        <v>2863</v>
      </c>
      <c r="B185" s="311" t="s">
        <v>2864</v>
      </c>
      <c r="C185" s="312"/>
      <c r="D185" s="312"/>
      <c r="E185" s="319" t="str">
        <f t="shared" si="2"/>
        <v/>
      </c>
    </row>
    <row r="186" ht="38" customHeight="1" spans="1:5">
      <c r="A186" s="310" t="s">
        <v>2865</v>
      </c>
      <c r="B186" s="311" t="s">
        <v>2866</v>
      </c>
      <c r="C186" s="312"/>
      <c r="D186" s="312"/>
      <c r="E186" s="319" t="str">
        <f t="shared" si="2"/>
        <v/>
      </c>
    </row>
    <row r="187" ht="38" customHeight="1" spans="1:5">
      <c r="A187" s="310" t="s">
        <v>2867</v>
      </c>
      <c r="B187" s="311" t="s">
        <v>2868</v>
      </c>
      <c r="C187" s="312"/>
      <c r="D187" s="312"/>
      <c r="E187" s="319" t="str">
        <f t="shared" si="2"/>
        <v/>
      </c>
    </row>
    <row r="188" ht="38" customHeight="1" spans="1:5">
      <c r="A188" s="310" t="s">
        <v>2869</v>
      </c>
      <c r="B188" s="311" t="s">
        <v>2870</v>
      </c>
      <c r="C188" s="312"/>
      <c r="D188" s="312"/>
      <c r="E188" s="319" t="str">
        <f t="shared" si="2"/>
        <v/>
      </c>
    </row>
    <row r="189" ht="38" customHeight="1" spans="1:5">
      <c r="A189" s="310" t="s">
        <v>2871</v>
      </c>
      <c r="B189" s="311" t="s">
        <v>2872</v>
      </c>
      <c r="C189" s="312"/>
      <c r="D189" s="312"/>
      <c r="E189" s="319" t="str">
        <f t="shared" si="2"/>
        <v/>
      </c>
    </row>
    <row r="190" s="291" customFormat="1" ht="38" customHeight="1" spans="1:5">
      <c r="A190" s="310" t="s">
        <v>2873</v>
      </c>
      <c r="B190" s="311" t="s">
        <v>2874</v>
      </c>
      <c r="C190" s="312"/>
      <c r="D190" s="312"/>
      <c r="E190" s="319" t="str">
        <f t="shared" si="2"/>
        <v/>
      </c>
    </row>
    <row r="191" ht="38" customHeight="1" spans="1:5">
      <c r="A191" s="310" t="s">
        <v>2875</v>
      </c>
      <c r="B191" s="311" t="s">
        <v>2876</v>
      </c>
      <c r="C191" s="312"/>
      <c r="D191" s="312"/>
      <c r="E191" s="319" t="str">
        <f t="shared" si="2"/>
        <v/>
      </c>
    </row>
    <row r="192" ht="38" customHeight="1" spans="1:5">
      <c r="A192" s="310" t="s">
        <v>2877</v>
      </c>
      <c r="B192" s="309" t="s">
        <v>2878</v>
      </c>
      <c r="C192" s="360">
        <v>1930</v>
      </c>
      <c r="D192" s="360">
        <v>1891</v>
      </c>
      <c r="E192" s="319">
        <v>-0.02</v>
      </c>
    </row>
    <row r="193" ht="38" customHeight="1" spans="1:5">
      <c r="A193" s="325">
        <v>2296001</v>
      </c>
      <c r="B193" s="311" t="s">
        <v>2879</v>
      </c>
      <c r="C193" s="312"/>
      <c r="D193" s="312">
        <v>0</v>
      </c>
      <c r="E193" s="319" t="str">
        <f t="shared" si="2"/>
        <v/>
      </c>
    </row>
    <row r="194" s="291" customFormat="1" ht="38" customHeight="1" spans="1:5">
      <c r="A194" s="310" t="s">
        <v>2880</v>
      </c>
      <c r="B194" s="311" t="s">
        <v>2881</v>
      </c>
      <c r="C194" s="312">
        <v>921</v>
      </c>
      <c r="D194" s="312">
        <v>974</v>
      </c>
      <c r="E194" s="319">
        <v>0.058</v>
      </c>
    </row>
    <row r="195" ht="38" customHeight="1" spans="1:5">
      <c r="A195" s="310" t="s">
        <v>2882</v>
      </c>
      <c r="B195" s="311" t="s">
        <v>2883</v>
      </c>
      <c r="C195" s="312">
        <v>154</v>
      </c>
      <c r="D195" s="312">
        <v>308</v>
      </c>
      <c r="E195" s="319">
        <v>1</v>
      </c>
    </row>
    <row r="196" ht="38" customHeight="1" spans="1:5">
      <c r="A196" s="310" t="s">
        <v>2884</v>
      </c>
      <c r="B196" s="311" t="s">
        <v>2885</v>
      </c>
      <c r="C196" s="312">
        <v>9</v>
      </c>
      <c r="D196" s="312">
        <v>8</v>
      </c>
      <c r="E196" s="319">
        <v>-0.111</v>
      </c>
    </row>
    <row r="197" ht="38" customHeight="1" spans="1:5">
      <c r="A197" s="310" t="s">
        <v>2886</v>
      </c>
      <c r="B197" s="311" t="s">
        <v>2887</v>
      </c>
      <c r="C197" s="312"/>
      <c r="D197" s="312"/>
      <c r="E197" s="319" t="str">
        <f t="shared" ref="E196:E259" si="3">IF(C197&gt;0,D197/C197-1,IF(C197&lt;0,-(D197/C197-1),""))</f>
        <v/>
      </c>
    </row>
    <row r="198" ht="38" customHeight="1" spans="1:5">
      <c r="A198" s="310" t="s">
        <v>2888</v>
      </c>
      <c r="B198" s="311" t="s">
        <v>2889</v>
      </c>
      <c r="C198" s="312">
        <v>106</v>
      </c>
      <c r="D198" s="312">
        <v>40</v>
      </c>
      <c r="E198" s="319">
        <v>-0.623</v>
      </c>
    </row>
    <row r="199" s="291" customFormat="1" ht="38" customHeight="1" spans="1:5">
      <c r="A199" s="310" t="s">
        <v>2890</v>
      </c>
      <c r="B199" s="311" t="s">
        <v>2891</v>
      </c>
      <c r="C199" s="312"/>
      <c r="D199" s="312"/>
      <c r="E199" s="319" t="str">
        <f t="shared" si="3"/>
        <v/>
      </c>
    </row>
    <row r="200" s="291" customFormat="1" ht="38" customHeight="1" spans="1:5">
      <c r="A200" s="310" t="s">
        <v>2892</v>
      </c>
      <c r="B200" s="311" t="s">
        <v>2893</v>
      </c>
      <c r="C200" s="312"/>
      <c r="D200" s="312"/>
      <c r="E200" s="319" t="str">
        <f t="shared" si="3"/>
        <v/>
      </c>
    </row>
    <row r="201" s="291" customFormat="1" ht="38" customHeight="1" spans="1:5">
      <c r="A201" s="310" t="s">
        <v>2894</v>
      </c>
      <c r="B201" s="311" t="s">
        <v>2895</v>
      </c>
      <c r="C201" s="312"/>
      <c r="D201" s="312"/>
      <c r="E201" s="319" t="str">
        <f t="shared" si="3"/>
        <v/>
      </c>
    </row>
    <row r="202" ht="38" customHeight="1" spans="1:5">
      <c r="A202" s="310" t="s">
        <v>2896</v>
      </c>
      <c r="B202" s="311" t="s">
        <v>2897</v>
      </c>
      <c r="C202" s="312">
        <v>101</v>
      </c>
      <c r="D202" s="312">
        <v>50</v>
      </c>
      <c r="E202" s="319">
        <v>-0.505</v>
      </c>
    </row>
    <row r="203" s="291" customFormat="1" ht="38" customHeight="1" spans="1:5">
      <c r="A203" s="310" t="s">
        <v>2898</v>
      </c>
      <c r="B203" s="311" t="s">
        <v>2899</v>
      </c>
      <c r="C203" s="312">
        <v>639</v>
      </c>
      <c r="D203" s="312">
        <v>511</v>
      </c>
      <c r="E203" s="319">
        <v>-0.2</v>
      </c>
    </row>
    <row r="204" s="291" customFormat="1" ht="38" customHeight="1" spans="1:5">
      <c r="A204" s="305" t="s">
        <v>112</v>
      </c>
      <c r="B204" s="306" t="s">
        <v>2900</v>
      </c>
      <c r="C204" s="355">
        <v>7286</v>
      </c>
      <c r="D204" s="355">
        <v>7286</v>
      </c>
      <c r="E204" s="380" t="s">
        <v>61</v>
      </c>
    </row>
    <row r="205" s="291" customFormat="1" ht="38" customHeight="1" spans="1:5">
      <c r="A205" s="310" t="s">
        <v>2901</v>
      </c>
      <c r="B205" s="311" t="s">
        <v>2902</v>
      </c>
      <c r="C205" s="312">
        <v>0</v>
      </c>
      <c r="D205" s="312">
        <v>0</v>
      </c>
      <c r="E205" s="319" t="str">
        <f t="shared" si="3"/>
        <v/>
      </c>
    </row>
    <row r="206" s="291" customFormat="1" ht="38" customHeight="1" spans="1:5">
      <c r="A206" s="310" t="s">
        <v>2903</v>
      </c>
      <c r="B206" s="311" t="s">
        <v>2904</v>
      </c>
      <c r="C206" s="312">
        <v>0</v>
      </c>
      <c r="D206" s="312">
        <v>0</v>
      </c>
      <c r="E206" s="319" t="str">
        <f t="shared" si="3"/>
        <v/>
      </c>
    </row>
    <row r="207" s="291" customFormat="1" ht="38" customHeight="1" spans="1:5">
      <c r="A207" s="310" t="s">
        <v>2905</v>
      </c>
      <c r="B207" s="311" t="s">
        <v>2906</v>
      </c>
      <c r="C207" s="312">
        <v>0</v>
      </c>
      <c r="D207" s="312">
        <v>0</v>
      </c>
      <c r="E207" s="319" t="str">
        <f t="shared" si="3"/>
        <v/>
      </c>
    </row>
    <row r="208" s="291" customFormat="1" ht="38" customHeight="1" spans="1:5">
      <c r="A208" s="310" t="s">
        <v>2907</v>
      </c>
      <c r="B208" s="311" t="s">
        <v>2908</v>
      </c>
      <c r="C208" s="312">
        <v>5595</v>
      </c>
      <c r="D208" s="312">
        <v>5595</v>
      </c>
      <c r="E208" s="319" t="s">
        <v>61</v>
      </c>
    </row>
    <row r="209" s="291" customFormat="1" ht="38" customHeight="1" spans="1:5">
      <c r="A209" s="310" t="s">
        <v>2909</v>
      </c>
      <c r="B209" s="311" t="s">
        <v>2910</v>
      </c>
      <c r="C209" s="312"/>
      <c r="D209" s="312"/>
      <c r="E209" s="319" t="str">
        <f t="shared" si="3"/>
        <v/>
      </c>
    </row>
    <row r="210" ht="38" customHeight="1" spans="1:5">
      <c r="A210" s="310" t="s">
        <v>2911</v>
      </c>
      <c r="B210" s="311" t="s">
        <v>2912</v>
      </c>
      <c r="C210" s="312"/>
      <c r="D210" s="312"/>
      <c r="E210" s="319" t="str">
        <f t="shared" si="3"/>
        <v/>
      </c>
    </row>
    <row r="211" ht="38" customHeight="1" spans="1:5">
      <c r="A211" s="310" t="s">
        <v>2913</v>
      </c>
      <c r="B211" s="311" t="s">
        <v>2914</v>
      </c>
      <c r="C211" s="312"/>
      <c r="D211" s="312"/>
      <c r="E211" s="319" t="str">
        <f t="shared" si="3"/>
        <v/>
      </c>
    </row>
    <row r="212" ht="38" customHeight="1" spans="1:5">
      <c r="A212" s="310" t="s">
        <v>2915</v>
      </c>
      <c r="B212" s="311" t="s">
        <v>2916</v>
      </c>
      <c r="C212" s="312"/>
      <c r="D212" s="312"/>
      <c r="E212" s="319" t="str">
        <f t="shared" si="3"/>
        <v/>
      </c>
    </row>
    <row r="213" ht="38" customHeight="1" spans="1:5">
      <c r="A213" s="310" t="s">
        <v>2917</v>
      </c>
      <c r="B213" s="311" t="s">
        <v>2918</v>
      </c>
      <c r="C213" s="312">
        <v>0</v>
      </c>
      <c r="D213" s="312">
        <v>0</v>
      </c>
      <c r="E213" s="319" t="str">
        <f t="shared" si="3"/>
        <v/>
      </c>
    </row>
    <row r="214" ht="38" customHeight="1" spans="1:5">
      <c r="A214" s="310" t="s">
        <v>2919</v>
      </c>
      <c r="B214" s="311" t="s">
        <v>2920</v>
      </c>
      <c r="C214" s="312">
        <v>0</v>
      </c>
      <c r="D214" s="312">
        <v>0</v>
      </c>
      <c r="E214" s="319" t="str">
        <f t="shared" si="3"/>
        <v/>
      </c>
    </row>
    <row r="215" ht="38" customHeight="1" spans="1:5">
      <c r="A215" s="310" t="s">
        <v>2921</v>
      </c>
      <c r="B215" s="311" t="s">
        <v>2922</v>
      </c>
      <c r="C215" s="312">
        <v>0</v>
      </c>
      <c r="D215" s="312">
        <v>0</v>
      </c>
      <c r="E215" s="319" t="str">
        <f t="shared" si="3"/>
        <v/>
      </c>
    </row>
    <row r="216" ht="38" customHeight="1" spans="1:5">
      <c r="A216" s="310" t="s">
        <v>2923</v>
      </c>
      <c r="B216" s="311" t="s">
        <v>2924</v>
      </c>
      <c r="C216" s="312">
        <v>1691</v>
      </c>
      <c r="D216" s="312">
        <v>1691</v>
      </c>
      <c r="E216" s="319" t="s">
        <v>61</v>
      </c>
    </row>
    <row r="217" s="291" customFormat="1" ht="38" customHeight="1" spans="1:5">
      <c r="A217" s="310" t="s">
        <v>2925</v>
      </c>
      <c r="B217" s="311" t="s">
        <v>2926</v>
      </c>
      <c r="C217" s="312"/>
      <c r="D217" s="312"/>
      <c r="E217" s="319" t="str">
        <f t="shared" si="3"/>
        <v/>
      </c>
    </row>
    <row r="218" s="291" customFormat="1" ht="38" customHeight="1" spans="1:5">
      <c r="A218" s="310" t="s">
        <v>2927</v>
      </c>
      <c r="B218" s="311" t="s">
        <v>2928</v>
      </c>
      <c r="C218" s="312"/>
      <c r="D218" s="312"/>
      <c r="E218" s="319" t="str">
        <f t="shared" si="3"/>
        <v/>
      </c>
    </row>
    <row r="219" s="291" customFormat="1" ht="38" customHeight="1" spans="1:5">
      <c r="A219" s="310" t="s">
        <v>2929</v>
      </c>
      <c r="B219" s="311" t="s">
        <v>2930</v>
      </c>
      <c r="C219" s="312"/>
      <c r="D219" s="312"/>
      <c r="E219" s="319" t="str">
        <f t="shared" si="3"/>
        <v/>
      </c>
    </row>
    <row r="220" ht="38" customHeight="1" spans="1:5">
      <c r="A220" s="310" t="s">
        <v>2931</v>
      </c>
      <c r="B220" s="311" t="s">
        <v>2932</v>
      </c>
      <c r="C220" s="312"/>
      <c r="D220" s="312"/>
      <c r="E220" s="319" t="str">
        <f t="shared" si="3"/>
        <v/>
      </c>
    </row>
    <row r="221" s="291" customFormat="1" ht="38" customHeight="1" spans="1:5">
      <c r="A221" s="305" t="s">
        <v>114</v>
      </c>
      <c r="B221" s="306" t="s">
        <v>2933</v>
      </c>
      <c r="C221" s="355">
        <v>8</v>
      </c>
      <c r="D221" s="355">
        <v>37</v>
      </c>
      <c r="E221" s="318">
        <v>3.625</v>
      </c>
    </row>
    <row r="222" s="291" customFormat="1" ht="38" customHeight="1" spans="1:5">
      <c r="A222" s="325">
        <v>23304</v>
      </c>
      <c r="B222" s="309" t="s">
        <v>2934</v>
      </c>
      <c r="C222" s="360">
        <v>8</v>
      </c>
      <c r="D222" s="360">
        <v>37</v>
      </c>
      <c r="E222" s="319">
        <v>3.625</v>
      </c>
    </row>
    <row r="223" ht="38" customHeight="1" spans="1:5">
      <c r="A223" s="310" t="s">
        <v>2935</v>
      </c>
      <c r="B223" s="311" t="s">
        <v>2936</v>
      </c>
      <c r="C223" s="312">
        <v>0</v>
      </c>
      <c r="D223" s="312">
        <v>0</v>
      </c>
      <c r="E223" s="319" t="str">
        <f t="shared" si="3"/>
        <v/>
      </c>
    </row>
    <row r="224" s="291" customFormat="1" ht="38" customHeight="1" spans="1:5">
      <c r="A224" s="310" t="s">
        <v>2937</v>
      </c>
      <c r="B224" s="311" t="s">
        <v>2938</v>
      </c>
      <c r="C224" s="312">
        <v>0</v>
      </c>
      <c r="D224" s="312">
        <v>0</v>
      </c>
      <c r="E224" s="319" t="str">
        <f t="shared" si="3"/>
        <v/>
      </c>
    </row>
    <row r="225" ht="38" customHeight="1" spans="1:5">
      <c r="A225" s="310" t="s">
        <v>2939</v>
      </c>
      <c r="B225" s="311" t="s">
        <v>2940</v>
      </c>
      <c r="C225" s="312">
        <v>0</v>
      </c>
      <c r="D225" s="312">
        <v>0</v>
      </c>
      <c r="E225" s="319" t="str">
        <f t="shared" si="3"/>
        <v/>
      </c>
    </row>
    <row r="226" s="291" customFormat="1" ht="38" customHeight="1" spans="1:5">
      <c r="A226" s="310" t="s">
        <v>2941</v>
      </c>
      <c r="B226" s="311" t="s">
        <v>2942</v>
      </c>
      <c r="C226" s="312">
        <v>5</v>
      </c>
      <c r="D226" s="312">
        <v>37</v>
      </c>
      <c r="E226" s="319">
        <f t="shared" si="3"/>
        <v>6.4</v>
      </c>
    </row>
    <row r="227" s="291" customFormat="1" ht="38" customHeight="1" spans="1:5">
      <c r="A227" s="310" t="s">
        <v>2943</v>
      </c>
      <c r="B227" s="311" t="s">
        <v>2944</v>
      </c>
      <c r="C227" s="312">
        <v>0</v>
      </c>
      <c r="D227" s="312">
        <v>0</v>
      </c>
      <c r="E227" s="319" t="str">
        <f t="shared" si="3"/>
        <v/>
      </c>
    </row>
    <row r="228" ht="38" customHeight="1" spans="1:5">
      <c r="A228" s="310" t="s">
        <v>2945</v>
      </c>
      <c r="B228" s="311" t="s">
        <v>2946</v>
      </c>
      <c r="C228" s="312">
        <v>0</v>
      </c>
      <c r="D228" s="312">
        <v>0</v>
      </c>
      <c r="E228" s="319" t="str">
        <f t="shared" si="3"/>
        <v/>
      </c>
    </row>
    <row r="229" ht="38" customHeight="1" spans="1:5">
      <c r="A229" s="310" t="s">
        <v>2947</v>
      </c>
      <c r="B229" s="311" t="s">
        <v>2948</v>
      </c>
      <c r="C229" s="312"/>
      <c r="D229" s="312">
        <v>0</v>
      </c>
      <c r="E229" s="319" t="str">
        <f t="shared" si="3"/>
        <v/>
      </c>
    </row>
    <row r="230" ht="38" customHeight="1" spans="1:5">
      <c r="A230" s="310" t="s">
        <v>2949</v>
      </c>
      <c r="B230" s="311" t="s">
        <v>2950</v>
      </c>
      <c r="C230" s="312">
        <v>0</v>
      </c>
      <c r="D230" s="312">
        <v>0</v>
      </c>
      <c r="E230" s="319" t="str">
        <f t="shared" si="3"/>
        <v/>
      </c>
    </row>
    <row r="231" ht="38" customHeight="1" spans="1:5">
      <c r="A231" s="310" t="s">
        <v>2951</v>
      </c>
      <c r="B231" s="311" t="s">
        <v>2952</v>
      </c>
      <c r="C231" s="312">
        <v>0</v>
      </c>
      <c r="D231" s="312">
        <v>0</v>
      </c>
      <c r="E231" s="319" t="str">
        <f t="shared" si="3"/>
        <v/>
      </c>
    </row>
    <row r="232" ht="38" customHeight="1" spans="1:5">
      <c r="A232" s="310" t="s">
        <v>2953</v>
      </c>
      <c r="B232" s="311" t="s">
        <v>2954</v>
      </c>
      <c r="C232" s="312">
        <v>0</v>
      </c>
      <c r="D232" s="312">
        <v>0</v>
      </c>
      <c r="E232" s="319" t="str">
        <f t="shared" si="3"/>
        <v/>
      </c>
    </row>
    <row r="233" ht="38" customHeight="1" spans="1:5">
      <c r="A233" s="310" t="s">
        <v>2955</v>
      </c>
      <c r="B233" s="311" t="s">
        <v>2956</v>
      </c>
      <c r="C233" s="312">
        <v>0</v>
      </c>
      <c r="D233" s="312">
        <v>0</v>
      </c>
      <c r="E233" s="319" t="str">
        <f t="shared" si="3"/>
        <v/>
      </c>
    </row>
    <row r="234" ht="38" customHeight="1" spans="1:5">
      <c r="A234" s="310" t="s">
        <v>2957</v>
      </c>
      <c r="B234" s="311" t="s">
        <v>2958</v>
      </c>
      <c r="C234" s="312">
        <v>3</v>
      </c>
      <c r="D234" s="323" t="s">
        <v>38</v>
      </c>
      <c r="E234" s="319">
        <f t="shared" si="3"/>
        <v>-1</v>
      </c>
    </row>
    <row r="235" ht="38" customHeight="1" spans="1:5">
      <c r="A235" s="310" t="s">
        <v>2959</v>
      </c>
      <c r="B235" s="311" t="s">
        <v>2960</v>
      </c>
      <c r="C235" s="312"/>
      <c r="D235" s="312"/>
      <c r="E235" s="319" t="str">
        <f t="shared" si="3"/>
        <v/>
      </c>
    </row>
    <row r="236" s="291" customFormat="1" ht="38" customHeight="1" spans="1:5">
      <c r="A236" s="310" t="s">
        <v>2961</v>
      </c>
      <c r="B236" s="311" t="s">
        <v>2962</v>
      </c>
      <c r="C236" s="312"/>
      <c r="D236" s="312"/>
      <c r="E236" s="319" t="str">
        <f t="shared" si="3"/>
        <v/>
      </c>
    </row>
    <row r="237" ht="38" customHeight="1" spans="1:5">
      <c r="A237" s="310" t="s">
        <v>2963</v>
      </c>
      <c r="B237" s="311" t="s">
        <v>2964</v>
      </c>
      <c r="C237" s="312"/>
      <c r="D237" s="312"/>
      <c r="E237" s="319" t="str">
        <f t="shared" si="3"/>
        <v/>
      </c>
    </row>
    <row r="238" ht="38" customHeight="1" spans="1:5">
      <c r="A238" s="310" t="s">
        <v>2965</v>
      </c>
      <c r="B238" s="311" t="s">
        <v>2966</v>
      </c>
      <c r="C238" s="312"/>
      <c r="D238" s="312"/>
      <c r="E238" s="319" t="str">
        <f t="shared" si="3"/>
        <v/>
      </c>
    </row>
    <row r="239" ht="38" customHeight="1" spans="1:5">
      <c r="A239" s="324" t="s">
        <v>2967</v>
      </c>
      <c r="B239" s="306" t="s">
        <v>2968</v>
      </c>
      <c r="C239" s="355"/>
      <c r="D239" s="355"/>
      <c r="E239" s="318"/>
    </row>
    <row r="240" ht="38" customHeight="1" spans="1:5">
      <c r="A240" s="325" t="s">
        <v>2969</v>
      </c>
      <c r="B240" s="309" t="s">
        <v>2970</v>
      </c>
      <c r="C240" s="360"/>
      <c r="D240" s="360"/>
      <c r="E240" s="319"/>
    </row>
    <row r="241" ht="38" customHeight="1" spans="1:5">
      <c r="A241" s="325" t="s">
        <v>2971</v>
      </c>
      <c r="B241" s="311" t="s">
        <v>2972</v>
      </c>
      <c r="C241" s="312"/>
      <c r="D241" s="312"/>
      <c r="E241" s="319" t="str">
        <f t="shared" si="3"/>
        <v/>
      </c>
    </row>
    <row r="242" ht="38" customHeight="1" spans="1:5">
      <c r="A242" s="325" t="s">
        <v>2973</v>
      </c>
      <c r="B242" s="311" t="s">
        <v>2974</v>
      </c>
      <c r="C242" s="312"/>
      <c r="D242" s="312"/>
      <c r="E242" s="319" t="str">
        <f t="shared" si="3"/>
        <v/>
      </c>
    </row>
    <row r="243" ht="38" customHeight="1" spans="1:5">
      <c r="A243" s="325" t="s">
        <v>2975</v>
      </c>
      <c r="B243" s="311" t="s">
        <v>2976</v>
      </c>
      <c r="C243" s="312"/>
      <c r="D243" s="312"/>
      <c r="E243" s="319" t="str">
        <f t="shared" si="3"/>
        <v/>
      </c>
    </row>
    <row r="244" ht="38" customHeight="1" spans="1:5">
      <c r="A244" s="325" t="s">
        <v>2977</v>
      </c>
      <c r="B244" s="311" t="s">
        <v>2978</v>
      </c>
      <c r="C244" s="312"/>
      <c r="D244" s="312"/>
      <c r="E244" s="319" t="str">
        <f t="shared" si="3"/>
        <v/>
      </c>
    </row>
    <row r="245" ht="38" customHeight="1" spans="1:5">
      <c r="A245" s="325" t="s">
        <v>2979</v>
      </c>
      <c r="B245" s="311" t="s">
        <v>2980</v>
      </c>
      <c r="C245" s="312"/>
      <c r="D245" s="312"/>
      <c r="E245" s="319" t="str">
        <f t="shared" si="3"/>
        <v/>
      </c>
    </row>
    <row r="246" ht="38" customHeight="1" spans="1:5">
      <c r="A246" s="325" t="s">
        <v>2981</v>
      </c>
      <c r="B246" s="311" t="s">
        <v>2982</v>
      </c>
      <c r="C246" s="312"/>
      <c r="D246" s="312"/>
      <c r="E246" s="319" t="str">
        <f t="shared" si="3"/>
        <v/>
      </c>
    </row>
    <row r="247" ht="38" customHeight="1" spans="1:5">
      <c r="A247" s="325" t="s">
        <v>2983</v>
      </c>
      <c r="B247" s="311" t="s">
        <v>2984</v>
      </c>
      <c r="C247" s="312"/>
      <c r="D247" s="312"/>
      <c r="E247" s="319" t="str">
        <f t="shared" si="3"/>
        <v/>
      </c>
    </row>
    <row r="248" ht="38" customHeight="1" spans="1:5">
      <c r="A248" s="325" t="s">
        <v>2985</v>
      </c>
      <c r="B248" s="311" t="s">
        <v>2986</v>
      </c>
      <c r="C248" s="312"/>
      <c r="D248" s="312"/>
      <c r="E248" s="319" t="str">
        <f t="shared" si="3"/>
        <v/>
      </c>
    </row>
    <row r="249" ht="38" customHeight="1" spans="1:5">
      <c r="A249" s="325" t="s">
        <v>2987</v>
      </c>
      <c r="B249" s="311" t="s">
        <v>2988</v>
      </c>
      <c r="C249" s="312"/>
      <c r="D249" s="312"/>
      <c r="E249" s="319" t="str">
        <f t="shared" si="3"/>
        <v/>
      </c>
    </row>
    <row r="250" ht="38" customHeight="1" spans="1:5">
      <c r="A250" s="325" t="s">
        <v>2989</v>
      </c>
      <c r="B250" s="311" t="s">
        <v>2990</v>
      </c>
      <c r="C250" s="312"/>
      <c r="D250" s="312"/>
      <c r="E250" s="319" t="str">
        <f t="shared" si="3"/>
        <v/>
      </c>
    </row>
    <row r="251" ht="38" customHeight="1" spans="1:5">
      <c r="A251" s="325" t="s">
        <v>2991</v>
      </c>
      <c r="B251" s="311" t="s">
        <v>2992</v>
      </c>
      <c r="C251" s="312"/>
      <c r="D251" s="312"/>
      <c r="E251" s="319" t="str">
        <f t="shared" si="3"/>
        <v/>
      </c>
    </row>
    <row r="252" ht="38" customHeight="1" spans="1:5">
      <c r="A252" s="325" t="s">
        <v>2993</v>
      </c>
      <c r="B252" s="311" t="s">
        <v>2994</v>
      </c>
      <c r="C252" s="312"/>
      <c r="D252" s="312"/>
      <c r="E252" s="319" t="str">
        <f t="shared" si="3"/>
        <v/>
      </c>
    </row>
    <row r="253" ht="38" customHeight="1" spans="1:5">
      <c r="A253" s="325" t="s">
        <v>2995</v>
      </c>
      <c r="B253" s="309" t="s">
        <v>2996</v>
      </c>
      <c r="C253" s="360"/>
      <c r="D253" s="360"/>
      <c r="E253" s="319"/>
    </row>
    <row r="254" ht="38" customHeight="1" spans="1:5">
      <c r="A254" s="325" t="s">
        <v>2997</v>
      </c>
      <c r="B254" s="311" t="s">
        <v>2998</v>
      </c>
      <c r="C254" s="312">
        <v>0</v>
      </c>
      <c r="D254" s="312"/>
      <c r="E254" s="319" t="str">
        <f t="shared" si="3"/>
        <v/>
      </c>
    </row>
    <row r="255" ht="38" customHeight="1" spans="1:5">
      <c r="A255" s="325" t="s">
        <v>2999</v>
      </c>
      <c r="B255" s="311" t="s">
        <v>3000</v>
      </c>
      <c r="C255" s="312">
        <v>0</v>
      </c>
      <c r="D255" s="312"/>
      <c r="E255" s="319" t="str">
        <f t="shared" si="3"/>
        <v/>
      </c>
    </row>
    <row r="256" ht="38" customHeight="1" spans="1:5">
      <c r="A256" s="325" t="s">
        <v>3001</v>
      </c>
      <c r="B256" s="311" t="s">
        <v>3002</v>
      </c>
      <c r="C256" s="312">
        <v>0</v>
      </c>
      <c r="D256" s="312"/>
      <c r="E256" s="319" t="str">
        <f t="shared" si="3"/>
        <v/>
      </c>
    </row>
    <row r="257" ht="38" customHeight="1" spans="1:5">
      <c r="A257" s="325" t="s">
        <v>3003</v>
      </c>
      <c r="B257" s="311" t="s">
        <v>3004</v>
      </c>
      <c r="C257" s="312">
        <v>0</v>
      </c>
      <c r="D257" s="312"/>
      <c r="E257" s="319" t="str">
        <f t="shared" si="3"/>
        <v/>
      </c>
    </row>
    <row r="258" ht="38" customHeight="1" spans="1:5">
      <c r="A258" s="325" t="s">
        <v>3005</v>
      </c>
      <c r="B258" s="311" t="s">
        <v>3006</v>
      </c>
      <c r="C258" s="312"/>
      <c r="D258" s="312"/>
      <c r="E258" s="319" t="str">
        <f t="shared" si="3"/>
        <v/>
      </c>
    </row>
    <row r="259" ht="38" customHeight="1" spans="1:5">
      <c r="A259" s="325" t="s">
        <v>3007</v>
      </c>
      <c r="B259" s="311" t="s">
        <v>3008</v>
      </c>
      <c r="C259" s="312"/>
      <c r="D259" s="312"/>
      <c r="E259" s="319" t="str">
        <f t="shared" si="3"/>
        <v/>
      </c>
    </row>
    <row r="260" ht="38" customHeight="1" spans="1:5">
      <c r="A260" s="327"/>
      <c r="B260" s="328" t="s">
        <v>3009</v>
      </c>
      <c r="C260" s="355">
        <v>24097</v>
      </c>
      <c r="D260" s="355">
        <v>19248</v>
      </c>
      <c r="E260" s="318">
        <v>-0.201</v>
      </c>
    </row>
    <row r="261" ht="38" customHeight="1" spans="1:5">
      <c r="A261" s="382" t="s">
        <v>3010</v>
      </c>
      <c r="B261" s="330" t="s">
        <v>119</v>
      </c>
      <c r="C261" s="383">
        <v>8654</v>
      </c>
      <c r="D261" s="383">
        <v>7768</v>
      </c>
      <c r="E261" s="357">
        <v>-0.102</v>
      </c>
    </row>
    <row r="262" ht="38" customHeight="1" spans="1:5">
      <c r="A262" s="382" t="s">
        <v>3011</v>
      </c>
      <c r="B262" s="384" t="s">
        <v>3012</v>
      </c>
      <c r="C262" s="383">
        <f>SUM(C263:C264)</f>
        <v>1138</v>
      </c>
      <c r="D262" s="383">
        <f>SUM(D263:D264)</f>
        <v>4368</v>
      </c>
      <c r="E262" s="357">
        <v>2.838</v>
      </c>
    </row>
    <row r="263" ht="38" customHeight="1" spans="1:5">
      <c r="A263" s="385" t="s">
        <v>3013</v>
      </c>
      <c r="B263" s="334" t="s">
        <v>3014</v>
      </c>
      <c r="C263" s="386">
        <v>1138</v>
      </c>
      <c r="D263" s="387">
        <v>4368</v>
      </c>
      <c r="E263" s="388">
        <v>2.838</v>
      </c>
    </row>
    <row r="264" ht="38" customHeight="1" spans="1:5">
      <c r="A264" s="385" t="s">
        <v>3015</v>
      </c>
      <c r="B264" s="334" t="s">
        <v>3016</v>
      </c>
      <c r="C264" s="386"/>
      <c r="D264" s="387"/>
      <c r="E264" s="388"/>
    </row>
    <row r="265" ht="38" customHeight="1" spans="1:5">
      <c r="A265" s="389" t="s">
        <v>3017</v>
      </c>
      <c r="B265" s="331" t="s">
        <v>3018</v>
      </c>
      <c r="C265" s="390">
        <v>4500</v>
      </c>
      <c r="D265" s="391">
        <v>3400</v>
      </c>
      <c r="E265" s="358">
        <v>-0.244</v>
      </c>
    </row>
    <row r="266" ht="38" customHeight="1" spans="1:5">
      <c r="A266" s="389" t="s">
        <v>3019</v>
      </c>
      <c r="B266" s="331" t="s">
        <v>3020</v>
      </c>
      <c r="C266" s="390">
        <v>3016</v>
      </c>
      <c r="D266" s="392" t="s">
        <v>38</v>
      </c>
      <c r="E266" s="358">
        <v>-1</v>
      </c>
    </row>
    <row r="267" ht="38" customHeight="1" spans="1:5">
      <c r="A267" s="389" t="s">
        <v>3021</v>
      </c>
      <c r="B267" s="337" t="s">
        <v>3022</v>
      </c>
      <c r="C267" s="393" t="s">
        <v>38</v>
      </c>
      <c r="D267" s="394">
        <v>35000</v>
      </c>
      <c r="E267" s="357">
        <v>1</v>
      </c>
    </row>
    <row r="268" ht="38" customHeight="1" spans="1:5">
      <c r="A268" s="395"/>
      <c r="B268" s="341" t="s">
        <v>124</v>
      </c>
      <c r="C268" s="383">
        <v>32751</v>
      </c>
      <c r="D268" s="394">
        <v>62016</v>
      </c>
      <c r="E268" s="357">
        <v>0.894</v>
      </c>
    </row>
    <row r="269" spans="3:3">
      <c r="C269" s="396"/>
    </row>
    <row r="271" spans="3:3">
      <c r="C271" s="396"/>
    </row>
    <row r="273" spans="3:3">
      <c r="C273" s="396"/>
    </row>
    <row r="274" spans="3:3">
      <c r="C274" s="396"/>
    </row>
    <row r="276" spans="3:3">
      <c r="C276" s="396"/>
    </row>
    <row r="277" spans="3:3">
      <c r="C277" s="396"/>
    </row>
    <row r="278" spans="3:3">
      <c r="C278" s="396"/>
    </row>
    <row r="279" spans="3:3">
      <c r="C279" s="396"/>
    </row>
    <row r="281" spans="3:3">
      <c r="C281" s="396"/>
    </row>
  </sheetData>
  <mergeCells count="1">
    <mergeCell ref="B1:E1"/>
  </mergeCells>
  <conditionalFormatting sqref="B267">
    <cfRule type="expression" dxfId="1" priority="3" stopIfTrue="1">
      <formula>"len($A:$A)=3"</formula>
    </cfRule>
  </conditionalFormatting>
  <conditionalFormatting sqref="C267">
    <cfRule type="expression" dxfId="1" priority="2" stopIfTrue="1">
      <formula>"len($A:$A)=3"</formula>
    </cfRule>
  </conditionalFormatting>
  <conditionalFormatting sqref="D267">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tabColor rgb="FF00B0F0"/>
  </sheetPr>
  <dimension ref="A1:F44"/>
  <sheetViews>
    <sheetView showGridLines="0" showZeros="0" view="pageBreakPreview" zoomScaleNormal="115" workbookViewId="0">
      <pane ySplit="3" topLeftCell="A22" activePane="bottomLeft" state="frozen"/>
      <selection/>
      <selection pane="bottomLeft" activeCell="A28" sqref="$A28:$XFD28"/>
    </sheetView>
  </sheetViews>
  <sheetFormatPr defaultColWidth="9" defaultRowHeight="14.25" outlineLevelCol="5"/>
  <cols>
    <col min="1" max="1" width="15" style="163" customWidth="1"/>
    <col min="2" max="2" width="50.75" style="163" customWidth="1"/>
    <col min="3" max="4" width="20.6333333333333" style="163" customWidth="1"/>
    <col min="5" max="5" width="20.6333333333333" style="346" customWidth="1"/>
    <col min="6" max="6" width="3.75" style="163" customWidth="1"/>
    <col min="7" max="16382" width="9" style="163"/>
  </cols>
  <sheetData>
    <row r="1" ht="45" customHeight="1" spans="1:6">
      <c r="A1" s="165"/>
      <c r="B1" s="347" t="s">
        <v>3023</v>
      </c>
      <c r="C1" s="347"/>
      <c r="D1" s="347"/>
      <c r="E1" s="347"/>
      <c r="F1" s="165"/>
    </row>
    <row r="2" s="343" customFormat="1" ht="20.1" customHeight="1" spans="1:6">
      <c r="A2" s="348"/>
      <c r="B2" s="349"/>
      <c r="C2" s="350"/>
      <c r="D2" s="349"/>
      <c r="E2" s="351" t="s">
        <v>2</v>
      </c>
      <c r="F2" s="348"/>
    </row>
    <row r="3" s="344" customFormat="1" ht="45" customHeight="1" spans="1:6">
      <c r="A3" s="352" t="s">
        <v>3</v>
      </c>
      <c r="B3" s="353" t="s">
        <v>4</v>
      </c>
      <c r="C3" s="185" t="s">
        <v>126</v>
      </c>
      <c r="D3" s="185" t="s">
        <v>6</v>
      </c>
      <c r="E3" s="185" t="s">
        <v>127</v>
      </c>
      <c r="F3" s="354" t="s">
        <v>3024</v>
      </c>
    </row>
    <row r="4" s="344" customFormat="1" ht="36" customHeight="1" spans="1:6">
      <c r="A4" s="310" t="s">
        <v>2496</v>
      </c>
      <c r="B4" s="306" t="s">
        <v>2497</v>
      </c>
      <c r="C4" s="355"/>
      <c r="D4" s="355"/>
      <c r="E4" s="318"/>
      <c r="F4" s="356" t="str">
        <f t="shared" ref="F4:F34" si="0">IF(LEN(A4)=7,"是",IF(B4&lt;&gt;"",IF(SUM(C4:D4)&lt;&gt;0,"是","否"),"是"))</f>
        <v>是</v>
      </c>
    </row>
    <row r="5" ht="36" customHeight="1" spans="1:6">
      <c r="A5" s="310" t="s">
        <v>2498</v>
      </c>
      <c r="B5" s="306" t="s">
        <v>2499</v>
      </c>
      <c r="C5" s="355"/>
      <c r="D5" s="355"/>
      <c r="E5" s="357"/>
      <c r="F5" s="356" t="str">
        <f t="shared" si="0"/>
        <v>是</v>
      </c>
    </row>
    <row r="6" ht="36" customHeight="1" spans="1:6">
      <c r="A6" s="310" t="s">
        <v>2500</v>
      </c>
      <c r="B6" s="306" t="s">
        <v>2501</v>
      </c>
      <c r="C6" s="355"/>
      <c r="D6" s="355"/>
      <c r="E6" s="357"/>
      <c r="F6" s="356" t="str">
        <f t="shared" si="0"/>
        <v>是</v>
      </c>
    </row>
    <row r="7" ht="36" customHeight="1" spans="1:6">
      <c r="A7" s="310" t="s">
        <v>2502</v>
      </c>
      <c r="B7" s="306" t="s">
        <v>2503</v>
      </c>
      <c r="C7" s="355"/>
      <c r="D7" s="355"/>
      <c r="E7" s="357"/>
      <c r="F7" s="356" t="str">
        <f t="shared" si="0"/>
        <v>是</v>
      </c>
    </row>
    <row r="8" ht="36" customHeight="1" spans="1:6">
      <c r="A8" s="310" t="s">
        <v>2504</v>
      </c>
      <c r="B8" s="306" t="s">
        <v>2505</v>
      </c>
      <c r="C8" s="355"/>
      <c r="D8" s="355"/>
      <c r="E8" s="357"/>
      <c r="F8" s="356" t="str">
        <f t="shared" si="0"/>
        <v>是</v>
      </c>
    </row>
    <row r="9" ht="36" customHeight="1" spans="1:6">
      <c r="A9" s="310" t="s">
        <v>2506</v>
      </c>
      <c r="B9" s="306" t="s">
        <v>2507</v>
      </c>
      <c r="C9" s="355"/>
      <c r="D9" s="355"/>
      <c r="E9" s="357"/>
      <c r="F9" s="356" t="str">
        <f t="shared" si="0"/>
        <v>是</v>
      </c>
    </row>
    <row r="10" ht="36" customHeight="1" spans="1:6">
      <c r="A10" s="310" t="s">
        <v>2508</v>
      </c>
      <c r="B10" s="306" t="s">
        <v>2509</v>
      </c>
      <c r="C10" s="355">
        <v>22349</v>
      </c>
      <c r="D10" s="355">
        <v>56000</v>
      </c>
      <c r="E10" s="357">
        <v>1.506</v>
      </c>
      <c r="F10" s="356" t="str">
        <f t="shared" si="0"/>
        <v>是</v>
      </c>
    </row>
    <row r="11" ht="36" customHeight="1" spans="1:6">
      <c r="A11" s="310" t="s">
        <v>2510</v>
      </c>
      <c r="B11" s="311" t="s">
        <v>2511</v>
      </c>
      <c r="C11" s="312">
        <v>22682</v>
      </c>
      <c r="D11" s="312">
        <v>56000</v>
      </c>
      <c r="E11" s="358">
        <v>1.469</v>
      </c>
      <c r="F11" s="359" t="str">
        <f t="shared" si="0"/>
        <v>是</v>
      </c>
    </row>
    <row r="12" ht="36" customHeight="1" spans="1:6">
      <c r="A12" s="310" t="s">
        <v>2512</v>
      </c>
      <c r="B12" s="311" t="s">
        <v>2513</v>
      </c>
      <c r="C12" s="312">
        <v>490</v>
      </c>
      <c r="D12" s="323" t="s">
        <v>38</v>
      </c>
      <c r="E12" s="358">
        <v>-1</v>
      </c>
      <c r="F12" s="356" t="str">
        <f t="shared" si="0"/>
        <v>是</v>
      </c>
    </row>
    <row r="13" ht="36" customHeight="1" spans="1:6">
      <c r="A13" s="310" t="s">
        <v>2514</v>
      </c>
      <c r="B13" s="311" t="s">
        <v>2515</v>
      </c>
      <c r="C13" s="312"/>
      <c r="D13" s="312"/>
      <c r="E13" s="358" t="s">
        <v>922</v>
      </c>
      <c r="F13" s="356" t="str">
        <f t="shared" si="0"/>
        <v>否</v>
      </c>
    </row>
    <row r="14" ht="36" customHeight="1" spans="1:6">
      <c r="A14" s="310" t="s">
        <v>2516</v>
      </c>
      <c r="B14" s="311" t="s">
        <v>2517</v>
      </c>
      <c r="C14" s="312">
        <v>-823</v>
      </c>
      <c r="D14" s="323" t="s">
        <v>38</v>
      </c>
      <c r="E14" s="358">
        <v>-1</v>
      </c>
      <c r="F14" s="356" t="str">
        <f t="shared" si="0"/>
        <v>是</v>
      </c>
    </row>
    <row r="15" ht="36" customHeight="1" spans="1:6">
      <c r="A15" s="310" t="s">
        <v>2518</v>
      </c>
      <c r="B15" s="309" t="s">
        <v>2519</v>
      </c>
      <c r="C15" s="360"/>
      <c r="D15" s="360"/>
      <c r="E15" s="358"/>
      <c r="F15" s="356" t="str">
        <f t="shared" si="0"/>
        <v>否</v>
      </c>
    </row>
    <row r="16" ht="36" customHeight="1" spans="1:6">
      <c r="A16" s="361" t="s">
        <v>2520</v>
      </c>
      <c r="B16" s="172" t="s">
        <v>2521</v>
      </c>
      <c r="C16" s="355"/>
      <c r="D16" s="355"/>
      <c r="E16" s="357"/>
      <c r="F16" s="356" t="str">
        <f t="shared" si="0"/>
        <v>是</v>
      </c>
    </row>
    <row r="17" ht="36" customHeight="1" spans="1:6">
      <c r="A17" s="361" t="s">
        <v>2522</v>
      </c>
      <c r="B17" s="172" t="s">
        <v>2523</v>
      </c>
      <c r="C17" s="355"/>
      <c r="D17" s="355"/>
      <c r="E17" s="357"/>
      <c r="F17" s="356" t="str">
        <f t="shared" si="0"/>
        <v>是</v>
      </c>
    </row>
    <row r="18" ht="36" customHeight="1" spans="1:6">
      <c r="A18" s="361" t="s">
        <v>2524</v>
      </c>
      <c r="B18" s="192" t="s">
        <v>2525</v>
      </c>
      <c r="C18" s="360"/>
      <c r="D18" s="360"/>
      <c r="E18" s="358"/>
      <c r="F18" s="356" t="str">
        <f t="shared" si="0"/>
        <v>否</v>
      </c>
    </row>
    <row r="19" ht="36" customHeight="1" spans="1:6">
      <c r="A19" s="361" t="s">
        <v>2526</v>
      </c>
      <c r="B19" s="192" t="s">
        <v>2527</v>
      </c>
      <c r="C19" s="360"/>
      <c r="D19" s="360"/>
      <c r="E19" s="358"/>
      <c r="F19" s="356" t="str">
        <f t="shared" si="0"/>
        <v>否</v>
      </c>
    </row>
    <row r="20" ht="36" customHeight="1" spans="1:6">
      <c r="A20" s="361" t="s">
        <v>2528</v>
      </c>
      <c r="B20" s="172" t="s">
        <v>2529</v>
      </c>
      <c r="C20" s="355"/>
      <c r="D20" s="355"/>
      <c r="E20" s="357"/>
      <c r="F20" s="356" t="str">
        <f t="shared" si="0"/>
        <v>是</v>
      </c>
    </row>
    <row r="21" ht="36" customHeight="1" spans="1:6">
      <c r="A21" s="361" t="s">
        <v>2530</v>
      </c>
      <c r="B21" s="172" t="s">
        <v>2531</v>
      </c>
      <c r="C21" s="355"/>
      <c r="D21" s="355"/>
      <c r="E21" s="357"/>
      <c r="F21" s="356" t="str">
        <f t="shared" si="0"/>
        <v>是</v>
      </c>
    </row>
    <row r="22" ht="36" customHeight="1" spans="1:6">
      <c r="A22" s="361" t="s">
        <v>2532</v>
      </c>
      <c r="B22" s="172" t="s">
        <v>2533</v>
      </c>
      <c r="C22" s="355"/>
      <c r="D22" s="355"/>
      <c r="E22" s="357"/>
      <c r="F22" s="356" t="str">
        <f t="shared" si="0"/>
        <v>是</v>
      </c>
    </row>
    <row r="23" ht="36" customHeight="1" spans="1:6">
      <c r="A23" s="310" t="s">
        <v>2534</v>
      </c>
      <c r="B23" s="306" t="s">
        <v>2535</v>
      </c>
      <c r="C23" s="355"/>
      <c r="D23" s="355"/>
      <c r="E23" s="357"/>
      <c r="F23" s="356" t="str">
        <f t="shared" si="0"/>
        <v>是</v>
      </c>
    </row>
    <row r="24" ht="36" customHeight="1" spans="1:6">
      <c r="A24" s="310" t="s">
        <v>2536</v>
      </c>
      <c r="B24" s="306" t="s">
        <v>2537</v>
      </c>
      <c r="C24" s="355">
        <v>480</v>
      </c>
      <c r="D24" s="355">
        <v>500</v>
      </c>
      <c r="E24" s="357">
        <v>0.042</v>
      </c>
      <c r="F24" s="356" t="str">
        <f t="shared" si="0"/>
        <v>是</v>
      </c>
    </row>
    <row r="25" ht="36" customHeight="1" spans="1:6">
      <c r="A25" s="310" t="s">
        <v>2538</v>
      </c>
      <c r="B25" s="306" t="s">
        <v>2539</v>
      </c>
      <c r="C25" s="355"/>
      <c r="D25" s="355"/>
      <c r="E25" s="357"/>
      <c r="F25" s="356" t="str">
        <f t="shared" si="0"/>
        <v>是</v>
      </c>
    </row>
    <row r="26" ht="36" customHeight="1" spans="1:6">
      <c r="A26" s="310" t="s">
        <v>2540</v>
      </c>
      <c r="B26" s="306" t="s">
        <v>2541</v>
      </c>
      <c r="C26" s="355"/>
      <c r="D26" s="355"/>
      <c r="E26" s="357"/>
      <c r="F26" s="356" t="str">
        <f t="shared" si="0"/>
        <v>是</v>
      </c>
    </row>
    <row r="27" ht="36" customHeight="1" spans="1:6">
      <c r="A27" s="310" t="s">
        <v>2542</v>
      </c>
      <c r="B27" s="306" t="s">
        <v>2543</v>
      </c>
      <c r="C27" s="355"/>
      <c r="D27" s="355"/>
      <c r="E27" s="357"/>
      <c r="F27" s="356" t="str">
        <f t="shared" si="0"/>
        <v>否</v>
      </c>
    </row>
    <row r="28" ht="36" customHeight="1" spans="1:6">
      <c r="A28" s="327"/>
      <c r="B28" s="328" t="s">
        <v>3025</v>
      </c>
      <c r="C28" s="355">
        <v>22829</v>
      </c>
      <c r="D28" s="355">
        <v>56500</v>
      </c>
      <c r="E28" s="357">
        <v>1.475</v>
      </c>
      <c r="F28" s="359" t="str">
        <f t="shared" si="0"/>
        <v>是</v>
      </c>
    </row>
    <row r="29" ht="36" customHeight="1" spans="1:6">
      <c r="A29" s="362">
        <v>105</v>
      </c>
      <c r="B29" s="363" t="s">
        <v>2545</v>
      </c>
      <c r="C29" s="364">
        <v>4000</v>
      </c>
      <c r="D29" s="365" t="s">
        <v>38</v>
      </c>
      <c r="E29" s="357">
        <v>-1</v>
      </c>
      <c r="F29" s="359" t="str">
        <f t="shared" si="0"/>
        <v>是</v>
      </c>
    </row>
    <row r="30" ht="36" customHeight="1" spans="1:6">
      <c r="A30" s="362">
        <v>110</v>
      </c>
      <c r="B30" s="363" t="s">
        <v>59</v>
      </c>
      <c r="C30" s="364">
        <v>5922</v>
      </c>
      <c r="D30" s="364">
        <v>5516</v>
      </c>
      <c r="E30" s="357">
        <v>-0.069</v>
      </c>
      <c r="F30" s="359" t="str">
        <f t="shared" si="0"/>
        <v>是</v>
      </c>
    </row>
    <row r="31" s="345" customFormat="1" ht="36" customHeight="1" spans="1:6">
      <c r="A31" s="366">
        <v>11004</v>
      </c>
      <c r="B31" s="367" t="s">
        <v>3026</v>
      </c>
      <c r="C31" s="368">
        <v>3203</v>
      </c>
      <c r="D31" s="368">
        <v>2500</v>
      </c>
      <c r="E31" s="358">
        <v>-0.219</v>
      </c>
      <c r="F31" s="359" t="str">
        <f t="shared" si="0"/>
        <v>是</v>
      </c>
    </row>
    <row r="32" ht="36" customHeight="1" spans="1:6">
      <c r="A32" s="366">
        <v>1100401</v>
      </c>
      <c r="B32" s="367" t="s">
        <v>2547</v>
      </c>
      <c r="C32" s="368"/>
      <c r="D32" s="368"/>
      <c r="E32" s="369"/>
      <c r="F32" s="359" t="str">
        <f t="shared" si="0"/>
        <v>是</v>
      </c>
    </row>
    <row r="33" ht="36" customHeight="1" spans="1:6">
      <c r="A33" s="366">
        <v>1100402</v>
      </c>
      <c r="B33" s="367" t="s">
        <v>3027</v>
      </c>
      <c r="C33" s="102"/>
      <c r="D33" s="368"/>
      <c r="E33" s="369"/>
      <c r="F33" s="359" t="str">
        <f t="shared" si="0"/>
        <v>是</v>
      </c>
    </row>
    <row r="34" ht="36" customHeight="1" spans="1:6">
      <c r="A34" s="366">
        <v>1100405</v>
      </c>
      <c r="B34" s="367" t="s">
        <v>2549</v>
      </c>
      <c r="C34" s="102">
        <v>35</v>
      </c>
      <c r="D34" s="368">
        <v>35</v>
      </c>
      <c r="E34" s="370" t="s">
        <v>61</v>
      </c>
      <c r="F34" s="359"/>
    </row>
    <row r="35" ht="36" customHeight="1" spans="1:6">
      <c r="A35" s="366">
        <v>1100406</v>
      </c>
      <c r="B35" s="367" t="s">
        <v>2550</v>
      </c>
      <c r="C35" s="102">
        <v>245</v>
      </c>
      <c r="D35" s="368">
        <v>210</v>
      </c>
      <c r="E35" s="370" t="s">
        <v>61</v>
      </c>
      <c r="F35" s="359"/>
    </row>
    <row r="36" ht="36" customHeight="1" spans="1:6">
      <c r="A36" s="366">
        <v>1100407</v>
      </c>
      <c r="B36" s="367" t="s">
        <v>2551</v>
      </c>
      <c r="C36" s="102"/>
      <c r="D36" s="368"/>
      <c r="E36" s="369" t="s">
        <v>922</v>
      </c>
      <c r="F36" s="359"/>
    </row>
    <row r="37" ht="36" customHeight="1" spans="1:6">
      <c r="A37" s="366">
        <v>1100408</v>
      </c>
      <c r="B37" s="367" t="s">
        <v>2552</v>
      </c>
      <c r="C37" s="102">
        <v>137</v>
      </c>
      <c r="D37" s="368">
        <v>137</v>
      </c>
      <c r="E37" s="370" t="s">
        <v>61</v>
      </c>
      <c r="F37" s="359"/>
    </row>
    <row r="38" ht="36" customHeight="1" spans="1:6">
      <c r="A38" s="366">
        <v>1100409</v>
      </c>
      <c r="B38" s="367" t="s">
        <v>2553</v>
      </c>
      <c r="C38" s="102">
        <v>930</v>
      </c>
      <c r="D38" s="368">
        <v>720</v>
      </c>
      <c r="E38" s="358">
        <v>-0.226</v>
      </c>
      <c r="F38" s="359"/>
    </row>
    <row r="39" ht="36" customHeight="1" spans="1:6">
      <c r="A39" s="366">
        <v>1100410</v>
      </c>
      <c r="B39" s="367" t="s">
        <v>2554</v>
      </c>
      <c r="C39" s="102"/>
      <c r="D39" s="368"/>
      <c r="E39" s="369" t="s">
        <v>922</v>
      </c>
      <c r="F39" s="359"/>
    </row>
    <row r="40" ht="36" customHeight="1" spans="1:6">
      <c r="A40" s="366">
        <v>1100411</v>
      </c>
      <c r="B40" s="367" t="s">
        <v>2555</v>
      </c>
      <c r="C40" s="102"/>
      <c r="D40" s="368"/>
      <c r="E40" s="369" t="s">
        <v>922</v>
      </c>
      <c r="F40" s="359"/>
    </row>
    <row r="41" ht="36" customHeight="1" spans="1:6">
      <c r="A41" s="366">
        <v>1100499</v>
      </c>
      <c r="B41" s="367" t="s">
        <v>2556</v>
      </c>
      <c r="C41" s="102">
        <v>1856</v>
      </c>
      <c r="D41" s="368">
        <v>1398</v>
      </c>
      <c r="E41" s="358">
        <v>-0.247</v>
      </c>
      <c r="F41" s="359"/>
    </row>
    <row r="42" ht="36" customHeight="1" spans="1:6">
      <c r="A42" s="366">
        <v>11008</v>
      </c>
      <c r="B42" s="367" t="s">
        <v>63</v>
      </c>
      <c r="C42" s="368">
        <v>2719</v>
      </c>
      <c r="D42" s="371">
        <v>3016</v>
      </c>
      <c r="E42" s="358">
        <v>0.109</v>
      </c>
      <c r="F42" s="359" t="str">
        <f>IF(LEN(A42)=7,"是",IF(B42&lt;&gt;"",IF(SUM(C42:D42)&lt;&gt;0,"是","否"),"是"))</f>
        <v>是</v>
      </c>
    </row>
    <row r="43" ht="36" customHeight="1" spans="1:6">
      <c r="A43" s="372">
        <v>11009</v>
      </c>
      <c r="B43" s="373" t="s">
        <v>64</v>
      </c>
      <c r="C43" s="374"/>
      <c r="D43" s="374"/>
      <c r="E43" s="375"/>
      <c r="F43" s="359" t="str">
        <f>IF(LEN(A43)=7,"是",IF(B43&lt;&gt;"",IF(SUM(C43:D43)&lt;&gt;0,"是","否"),"是"))</f>
        <v>否</v>
      </c>
    </row>
    <row r="44" ht="36" customHeight="1" spans="1:6">
      <c r="A44" s="376"/>
      <c r="B44" s="377" t="s">
        <v>66</v>
      </c>
      <c r="C44" s="364">
        <v>32751</v>
      </c>
      <c r="D44" s="364">
        <v>62016</v>
      </c>
      <c r="E44" s="357">
        <v>0.894</v>
      </c>
      <c r="F44" s="359" t="str">
        <f>IF(LEN(A44)=7,"是",IF(B44&lt;&gt;"",IF(SUM(C44:D44)&lt;&gt;0,"是","否"),"是"))</f>
        <v>是</v>
      </c>
    </row>
  </sheetData>
  <mergeCells count="1">
    <mergeCell ref="B1:E1"/>
  </mergeCells>
  <conditionalFormatting sqref="B29">
    <cfRule type="expression" dxfId="1" priority="8" stopIfTrue="1">
      <formula>"len($A:$A)=3"</formula>
    </cfRule>
  </conditionalFormatting>
  <conditionalFormatting sqref="B30:B41">
    <cfRule type="expression" dxfId="1" priority="4" stopIfTrue="1">
      <formula>"len($A:$A)=3"</formula>
    </cfRule>
  </conditionalFormatting>
  <conditionalFormatting sqref="C29:C41 D30:D31">
    <cfRule type="expression" dxfId="1" priority="1"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tabColor rgb="FF00B0F0"/>
  </sheetPr>
  <dimension ref="A1:E273"/>
  <sheetViews>
    <sheetView showGridLines="0" showZeros="0" view="pageBreakPreview" zoomScaleNormal="115" workbookViewId="0">
      <pane ySplit="3" topLeftCell="A256" activePane="bottomLeft" state="frozen"/>
      <selection/>
      <selection pane="bottomLeft" activeCell="A260" sqref="$A260:$XFD260"/>
    </sheetView>
  </sheetViews>
  <sheetFormatPr defaultColWidth="9" defaultRowHeight="14.25" outlineLevelCol="4"/>
  <cols>
    <col min="1" max="1" width="13.5" style="291" customWidth="1"/>
    <col min="2" max="2" width="50.75" style="291" customWidth="1"/>
    <col min="3" max="4" width="20.6333333333333" style="295" customWidth="1"/>
    <col min="5" max="5" width="20.6333333333333" style="296" customWidth="1"/>
    <col min="6" max="16384" width="9" style="291"/>
  </cols>
  <sheetData>
    <row r="1" s="291" customFormat="1" ht="45" customHeight="1" spans="1:5">
      <c r="A1" s="297"/>
      <c r="B1" s="298" t="s">
        <v>3028</v>
      </c>
      <c r="C1" s="298"/>
      <c r="D1" s="298"/>
      <c r="E1" s="298"/>
    </row>
    <row r="2" s="292" customFormat="1" ht="20.1" customHeight="1" spans="1:5">
      <c r="A2" s="299"/>
      <c r="B2" s="300"/>
      <c r="C2" s="300"/>
      <c r="D2" s="300"/>
      <c r="E2" s="301" t="s">
        <v>2</v>
      </c>
    </row>
    <row r="3" s="293" customFormat="1" ht="45" customHeight="1" spans="1:5">
      <c r="A3" s="302" t="s">
        <v>3</v>
      </c>
      <c r="B3" s="303" t="s">
        <v>4</v>
      </c>
      <c r="C3" s="304" t="s">
        <v>126</v>
      </c>
      <c r="D3" s="304" t="s">
        <v>6</v>
      </c>
      <c r="E3" s="304" t="s">
        <v>127</v>
      </c>
    </row>
    <row r="4" s="291" customFormat="1" ht="36" customHeight="1" spans="1:5">
      <c r="A4" s="305" t="s">
        <v>80</v>
      </c>
      <c r="B4" s="306" t="s">
        <v>2558</v>
      </c>
      <c r="C4" s="307">
        <v>35</v>
      </c>
      <c r="D4" s="307">
        <v>35</v>
      </c>
      <c r="E4" s="308" t="s">
        <v>61</v>
      </c>
    </row>
    <row r="5" s="291" customFormat="1" ht="36" customHeight="1" spans="1:5">
      <c r="A5" s="305" t="s">
        <v>2559</v>
      </c>
      <c r="B5" s="309" t="s">
        <v>2560</v>
      </c>
      <c r="C5" s="307">
        <v>35</v>
      </c>
      <c r="D5" s="307">
        <v>35</v>
      </c>
      <c r="E5" s="308" t="s">
        <v>61</v>
      </c>
    </row>
    <row r="6" s="291" customFormat="1" ht="36" customHeight="1" spans="1:5">
      <c r="A6" s="310" t="s">
        <v>2561</v>
      </c>
      <c r="B6" s="311" t="s">
        <v>2562</v>
      </c>
      <c r="C6" s="312">
        <v>2</v>
      </c>
      <c r="D6" s="312">
        <v>2</v>
      </c>
      <c r="E6" s="313" t="s">
        <v>61</v>
      </c>
    </row>
    <row r="7" s="291" customFormat="1" ht="36" customHeight="1" spans="1:5">
      <c r="A7" s="310" t="s">
        <v>2563</v>
      </c>
      <c r="B7" s="311" t="s">
        <v>2564</v>
      </c>
      <c r="C7" s="312">
        <v>30</v>
      </c>
      <c r="D7" s="312">
        <v>30</v>
      </c>
      <c r="E7" s="313" t="s">
        <v>61</v>
      </c>
    </row>
    <row r="8" s="291" customFormat="1" ht="36" customHeight="1" spans="1:5">
      <c r="A8" s="310" t="s">
        <v>2565</v>
      </c>
      <c r="B8" s="309" t="s">
        <v>2566</v>
      </c>
      <c r="C8" s="314"/>
      <c r="D8" s="314"/>
      <c r="E8" s="315"/>
    </row>
    <row r="9" s="291" customFormat="1" ht="36" customHeight="1" spans="1:5">
      <c r="A9" s="310" t="s">
        <v>2567</v>
      </c>
      <c r="B9" s="311" t="s">
        <v>2568</v>
      </c>
      <c r="C9" s="312"/>
      <c r="D9" s="312"/>
      <c r="E9" s="313"/>
    </row>
    <row r="10" s="291" customFormat="1" ht="36" customHeight="1" spans="1:5">
      <c r="A10" s="310" t="s">
        <v>2569</v>
      </c>
      <c r="B10" s="309" t="s">
        <v>2570</v>
      </c>
      <c r="C10" s="314">
        <v>3</v>
      </c>
      <c r="D10" s="314">
        <v>3</v>
      </c>
      <c r="E10" s="315" t="s">
        <v>61</v>
      </c>
    </row>
    <row r="11" s="291" customFormat="1" ht="36" customHeight="1" spans="1:5">
      <c r="A11" s="305" t="s">
        <v>2571</v>
      </c>
      <c r="B11" s="316" t="s">
        <v>2572</v>
      </c>
      <c r="C11" s="317">
        <f>SUM(C12:C16)</f>
        <v>0</v>
      </c>
      <c r="D11" s="317">
        <f>SUM(D12:D16)</f>
        <v>0</v>
      </c>
      <c r="E11" s="318" t="str">
        <f t="shared" ref="E4:E67" si="0">IF(C11&gt;0,D11/C11-1,IF(C11&lt;0,-(D11/C11-1),""))</f>
        <v/>
      </c>
    </row>
    <row r="12" s="291" customFormat="1" ht="36" customHeight="1" spans="1:5">
      <c r="A12" s="310" t="s">
        <v>2573</v>
      </c>
      <c r="B12" s="311" t="s">
        <v>2574</v>
      </c>
      <c r="C12" s="312"/>
      <c r="D12" s="312"/>
      <c r="E12" s="319" t="str">
        <f t="shared" si="0"/>
        <v/>
      </c>
    </row>
    <row r="13" s="291" customFormat="1" ht="36" customHeight="1" spans="1:5">
      <c r="A13" s="310" t="s">
        <v>2575</v>
      </c>
      <c r="B13" s="311" t="s">
        <v>2576</v>
      </c>
      <c r="C13" s="312"/>
      <c r="D13" s="312"/>
      <c r="E13" s="319" t="str">
        <f t="shared" si="0"/>
        <v/>
      </c>
    </row>
    <row r="14" s="291" customFormat="1" ht="36" customHeight="1" spans="1:5">
      <c r="A14" s="310" t="s">
        <v>2577</v>
      </c>
      <c r="B14" s="311" t="s">
        <v>2578</v>
      </c>
      <c r="C14" s="312"/>
      <c r="D14" s="312"/>
      <c r="E14" s="319" t="str">
        <f t="shared" si="0"/>
        <v/>
      </c>
    </row>
    <row r="15" s="291" customFormat="1" ht="36" customHeight="1" spans="1:5">
      <c r="A15" s="310" t="s">
        <v>2579</v>
      </c>
      <c r="B15" s="311" t="s">
        <v>2580</v>
      </c>
      <c r="C15" s="312"/>
      <c r="D15" s="312"/>
      <c r="E15" s="319" t="str">
        <f t="shared" si="0"/>
        <v/>
      </c>
    </row>
    <row r="16" s="291" customFormat="1" ht="36" customHeight="1" spans="1:5">
      <c r="A16" s="310" t="s">
        <v>2581</v>
      </c>
      <c r="B16" s="311" t="s">
        <v>2582</v>
      </c>
      <c r="C16" s="312"/>
      <c r="D16" s="312"/>
      <c r="E16" s="319" t="str">
        <f t="shared" si="0"/>
        <v/>
      </c>
    </row>
    <row r="17" s="291" customFormat="1" ht="36" customHeight="1" spans="1:5">
      <c r="A17" s="305" t="s">
        <v>2583</v>
      </c>
      <c r="B17" s="316" t="s">
        <v>2584</v>
      </c>
      <c r="C17" s="317">
        <f>SUM(C18:C19)</f>
        <v>0</v>
      </c>
      <c r="D17" s="317">
        <f>SUM(D18:D19)</f>
        <v>0</v>
      </c>
      <c r="E17" s="318" t="str">
        <f t="shared" si="0"/>
        <v/>
      </c>
    </row>
    <row r="18" s="291" customFormat="1" ht="36" customHeight="1" spans="1:5">
      <c r="A18" s="310" t="s">
        <v>2585</v>
      </c>
      <c r="B18" s="311" t="s">
        <v>2586</v>
      </c>
      <c r="C18" s="312"/>
      <c r="D18" s="312"/>
      <c r="E18" s="319" t="str">
        <f t="shared" si="0"/>
        <v/>
      </c>
    </row>
    <row r="19" s="291" customFormat="1" ht="36" customHeight="1" spans="1:5">
      <c r="A19" s="310" t="s">
        <v>2587</v>
      </c>
      <c r="B19" s="311" t="s">
        <v>2588</v>
      </c>
      <c r="C19" s="312"/>
      <c r="D19" s="312"/>
      <c r="E19" s="319" t="str">
        <f t="shared" si="0"/>
        <v/>
      </c>
    </row>
    <row r="20" s="291" customFormat="1" ht="36" customHeight="1" spans="1:5">
      <c r="A20" s="305" t="s">
        <v>82</v>
      </c>
      <c r="B20" s="306" t="s">
        <v>2589</v>
      </c>
      <c r="C20" s="307">
        <v>374</v>
      </c>
      <c r="D20" s="307">
        <v>252</v>
      </c>
      <c r="E20" s="320">
        <v>-0.326</v>
      </c>
    </row>
    <row r="21" s="291" customFormat="1" ht="36" customHeight="1" spans="1:5">
      <c r="A21" s="305" t="s">
        <v>2590</v>
      </c>
      <c r="B21" s="316" t="s">
        <v>2591</v>
      </c>
      <c r="C21" s="317">
        <v>374</v>
      </c>
      <c r="D21" s="317">
        <v>252</v>
      </c>
      <c r="E21" s="318">
        <v>-0.326</v>
      </c>
    </row>
    <row r="22" s="291" customFormat="1" ht="36" customHeight="1" spans="1:5">
      <c r="A22" s="310" t="s">
        <v>2592</v>
      </c>
      <c r="B22" s="311" t="s">
        <v>2593</v>
      </c>
      <c r="C22" s="312">
        <v>137</v>
      </c>
      <c r="D22" s="312">
        <v>140</v>
      </c>
      <c r="E22" s="319">
        <v>0.022</v>
      </c>
    </row>
    <row r="23" s="291" customFormat="1" ht="36" customHeight="1" spans="1:5">
      <c r="A23" s="310" t="s">
        <v>2594</v>
      </c>
      <c r="B23" s="311" t="s">
        <v>2595</v>
      </c>
      <c r="C23" s="312">
        <v>237</v>
      </c>
      <c r="D23" s="312">
        <v>112</v>
      </c>
      <c r="E23" s="319">
        <v>-0.527</v>
      </c>
    </row>
    <row r="24" s="291" customFormat="1" ht="36" customHeight="1" spans="1:5">
      <c r="A24" s="310" t="s">
        <v>2596</v>
      </c>
      <c r="B24" s="311" t="s">
        <v>2597</v>
      </c>
      <c r="C24" s="312"/>
      <c r="D24" s="312"/>
      <c r="E24" s="319" t="str">
        <f t="shared" si="0"/>
        <v/>
      </c>
    </row>
    <row r="25" s="291" customFormat="1" ht="36" customHeight="1" spans="1:5">
      <c r="A25" s="305" t="s">
        <v>2598</v>
      </c>
      <c r="B25" s="316" t="s">
        <v>2599</v>
      </c>
      <c r="C25" s="317">
        <f>SUM(C26:C28)</f>
        <v>0</v>
      </c>
      <c r="D25" s="317">
        <f>SUM(D26:D28)</f>
        <v>0</v>
      </c>
      <c r="E25" s="318" t="str">
        <f t="shared" si="0"/>
        <v/>
      </c>
    </row>
    <row r="26" s="291" customFormat="1" ht="36" customHeight="1" spans="1:5">
      <c r="A26" s="310" t="s">
        <v>2600</v>
      </c>
      <c r="B26" s="311" t="s">
        <v>2593</v>
      </c>
      <c r="C26" s="312"/>
      <c r="D26" s="312"/>
      <c r="E26" s="319" t="str">
        <f t="shared" si="0"/>
        <v/>
      </c>
    </row>
    <row r="27" s="291" customFormat="1" ht="36" customHeight="1" spans="1:5">
      <c r="A27" s="310" t="s">
        <v>2601</v>
      </c>
      <c r="B27" s="311" t="s">
        <v>2595</v>
      </c>
      <c r="C27" s="312"/>
      <c r="D27" s="312"/>
      <c r="E27" s="319" t="str">
        <f t="shared" si="0"/>
        <v/>
      </c>
    </row>
    <row r="28" s="291" customFormat="1" ht="36" customHeight="1" spans="1:5">
      <c r="A28" s="310" t="s">
        <v>2602</v>
      </c>
      <c r="B28" s="311" t="s">
        <v>2603</v>
      </c>
      <c r="C28" s="312"/>
      <c r="D28" s="312"/>
      <c r="E28" s="319" t="str">
        <f t="shared" si="0"/>
        <v/>
      </c>
    </row>
    <row r="29" s="294" customFormat="1" ht="36" customHeight="1" spans="1:5">
      <c r="A29" s="305" t="s">
        <v>2604</v>
      </c>
      <c r="B29" s="316" t="s">
        <v>2605</v>
      </c>
      <c r="C29" s="317">
        <f>SUM(C30:C31)</f>
        <v>0</v>
      </c>
      <c r="D29" s="317">
        <f>SUM(D30:D31)</f>
        <v>0</v>
      </c>
      <c r="E29" s="318" t="str">
        <f t="shared" si="0"/>
        <v/>
      </c>
    </row>
    <row r="30" s="291" customFormat="1" ht="36" customHeight="1" spans="1:5">
      <c r="A30" s="310" t="s">
        <v>2606</v>
      </c>
      <c r="B30" s="311" t="s">
        <v>2595</v>
      </c>
      <c r="C30" s="312"/>
      <c r="D30" s="312"/>
      <c r="E30" s="319" t="str">
        <f t="shared" si="0"/>
        <v/>
      </c>
    </row>
    <row r="31" s="291" customFormat="1" ht="36" customHeight="1" spans="1:5">
      <c r="A31" s="310" t="s">
        <v>2607</v>
      </c>
      <c r="B31" s="311" t="s">
        <v>2608</v>
      </c>
      <c r="C31" s="312"/>
      <c r="D31" s="312"/>
      <c r="E31" s="319" t="str">
        <f t="shared" si="0"/>
        <v/>
      </c>
    </row>
    <row r="32" s="291" customFormat="1" ht="36" customHeight="1" spans="1:5">
      <c r="A32" s="305" t="s">
        <v>86</v>
      </c>
      <c r="B32" s="306" t="s">
        <v>2609</v>
      </c>
      <c r="C32" s="307"/>
      <c r="D32" s="307"/>
      <c r="E32" s="320"/>
    </row>
    <row r="33" s="291" customFormat="1" ht="36" customHeight="1" spans="1:5">
      <c r="A33" s="305" t="s">
        <v>2610</v>
      </c>
      <c r="B33" s="316" t="s">
        <v>2611</v>
      </c>
      <c r="C33" s="317">
        <f>SUM(C34:C37)</f>
        <v>0</v>
      </c>
      <c r="D33" s="317">
        <f>SUM(D34:D37)</f>
        <v>0</v>
      </c>
      <c r="E33" s="318" t="str">
        <f t="shared" si="0"/>
        <v/>
      </c>
    </row>
    <row r="34" s="291" customFormat="1" ht="36" customHeight="1" spans="1:5">
      <c r="A34" s="310">
        <v>2116001</v>
      </c>
      <c r="B34" s="311" t="s">
        <v>2612</v>
      </c>
      <c r="C34" s="312">
        <f>SUM(C35:C42)</f>
        <v>0</v>
      </c>
      <c r="D34" s="312">
        <f>SUM(D35:D42)</f>
        <v>0</v>
      </c>
      <c r="E34" s="319" t="str">
        <f t="shared" si="0"/>
        <v/>
      </c>
    </row>
    <row r="35" s="291" customFormat="1" ht="36" customHeight="1" spans="1:5">
      <c r="A35" s="310">
        <v>2116002</v>
      </c>
      <c r="B35" s="311" t="s">
        <v>2613</v>
      </c>
      <c r="C35" s="312"/>
      <c r="D35" s="312"/>
      <c r="E35" s="319" t="str">
        <f t="shared" si="0"/>
        <v/>
      </c>
    </row>
    <row r="36" s="291" customFormat="1" ht="36" customHeight="1" spans="1:5">
      <c r="A36" s="310">
        <v>2116003</v>
      </c>
      <c r="B36" s="311" t="s">
        <v>2614</v>
      </c>
      <c r="C36" s="312"/>
      <c r="D36" s="312"/>
      <c r="E36" s="319" t="str">
        <f t="shared" si="0"/>
        <v/>
      </c>
    </row>
    <row r="37" s="294" customFormat="1" ht="36" customHeight="1" spans="1:5">
      <c r="A37" s="310">
        <v>2116099</v>
      </c>
      <c r="B37" s="311" t="s">
        <v>2615</v>
      </c>
      <c r="C37" s="312"/>
      <c r="D37" s="312"/>
      <c r="E37" s="319" t="str">
        <f t="shared" si="0"/>
        <v/>
      </c>
    </row>
    <row r="38" s="291" customFormat="1" ht="36" customHeight="1" spans="1:5">
      <c r="A38" s="305">
        <v>21161</v>
      </c>
      <c r="B38" s="316" t="s">
        <v>2616</v>
      </c>
      <c r="C38" s="317">
        <f>SUM(C39:C42)</f>
        <v>0</v>
      </c>
      <c r="D38" s="317">
        <f>SUM(D39:D42)</f>
        <v>0</v>
      </c>
      <c r="E38" s="318" t="str">
        <f t="shared" si="0"/>
        <v/>
      </c>
    </row>
    <row r="39" s="291" customFormat="1" ht="36" customHeight="1" spans="1:5">
      <c r="A39" s="310">
        <v>2116101</v>
      </c>
      <c r="B39" s="311" t="s">
        <v>2617</v>
      </c>
      <c r="C39" s="312"/>
      <c r="D39" s="312"/>
      <c r="E39" s="319" t="str">
        <f t="shared" si="0"/>
        <v/>
      </c>
    </row>
    <row r="40" s="291" customFormat="1" ht="36" customHeight="1" spans="1:5">
      <c r="A40" s="310">
        <v>2116102</v>
      </c>
      <c r="B40" s="311" t="s">
        <v>2618</v>
      </c>
      <c r="C40" s="312"/>
      <c r="D40" s="312"/>
      <c r="E40" s="319" t="str">
        <f t="shared" si="0"/>
        <v/>
      </c>
    </row>
    <row r="41" s="291" customFormat="1" ht="36" customHeight="1" spans="1:5">
      <c r="A41" s="310">
        <v>2116103</v>
      </c>
      <c r="B41" s="311" t="s">
        <v>2619</v>
      </c>
      <c r="C41" s="312"/>
      <c r="D41" s="312"/>
      <c r="E41" s="319" t="str">
        <f t="shared" si="0"/>
        <v/>
      </c>
    </row>
    <row r="42" s="291" customFormat="1" ht="36" customHeight="1" spans="1:5">
      <c r="A42" s="310">
        <v>2116104</v>
      </c>
      <c r="B42" s="311" t="s">
        <v>2620</v>
      </c>
      <c r="C42" s="312"/>
      <c r="D42" s="312"/>
      <c r="E42" s="319" t="str">
        <f t="shared" si="0"/>
        <v/>
      </c>
    </row>
    <row r="43" s="291" customFormat="1" ht="36" customHeight="1" spans="1:5">
      <c r="A43" s="305" t="s">
        <v>88</v>
      </c>
      <c r="B43" s="306" t="s">
        <v>2621</v>
      </c>
      <c r="C43" s="307">
        <v>9912</v>
      </c>
      <c r="D43" s="307">
        <v>8228</v>
      </c>
      <c r="E43" s="320">
        <v>-0.17</v>
      </c>
    </row>
    <row r="44" s="291" customFormat="1" ht="36" customHeight="1" spans="1:5">
      <c r="A44" s="305" t="s">
        <v>2622</v>
      </c>
      <c r="B44" s="306" t="s">
        <v>2623</v>
      </c>
      <c r="C44" s="307">
        <v>9760</v>
      </c>
      <c r="D44" s="307">
        <v>7728</v>
      </c>
      <c r="E44" s="320">
        <v>-0.208</v>
      </c>
    </row>
    <row r="45" s="291" customFormat="1" ht="36" customHeight="1" spans="1:5">
      <c r="A45" s="310" t="s">
        <v>2624</v>
      </c>
      <c r="B45" s="311" t="s">
        <v>2625</v>
      </c>
      <c r="C45" s="312">
        <v>2164</v>
      </c>
      <c r="D45" s="312">
        <v>1326</v>
      </c>
      <c r="E45" s="319">
        <v>-0.387</v>
      </c>
    </row>
    <row r="46" s="291" customFormat="1" ht="36" customHeight="1" spans="1:5">
      <c r="A46" s="310" t="s">
        <v>2626</v>
      </c>
      <c r="B46" s="311" t="s">
        <v>2627</v>
      </c>
      <c r="C46" s="312">
        <v>1267</v>
      </c>
      <c r="D46" s="312">
        <v>952</v>
      </c>
      <c r="E46" s="319">
        <v>-0.249</v>
      </c>
    </row>
    <row r="47" s="291" customFormat="1" ht="36" customHeight="1" spans="1:5">
      <c r="A47" s="310" t="s">
        <v>2628</v>
      </c>
      <c r="B47" s="311" t="s">
        <v>2629</v>
      </c>
      <c r="C47" s="312"/>
      <c r="D47" s="312"/>
      <c r="E47" s="319" t="s">
        <v>922</v>
      </c>
    </row>
    <row r="48" s="291" customFormat="1" ht="36" customHeight="1" spans="1:5">
      <c r="A48" s="310" t="s">
        <v>2630</v>
      </c>
      <c r="B48" s="311" t="s">
        <v>2631</v>
      </c>
      <c r="C48" s="312">
        <v>900</v>
      </c>
      <c r="D48" s="312">
        <v>4480</v>
      </c>
      <c r="E48" s="319">
        <v>3.978</v>
      </c>
    </row>
    <row r="49" s="291" customFormat="1" ht="36" customHeight="1" spans="1:5">
      <c r="A49" s="310" t="s">
        <v>2632</v>
      </c>
      <c r="B49" s="311" t="s">
        <v>2633</v>
      </c>
      <c r="C49" s="312">
        <v>4981</v>
      </c>
      <c r="D49" s="312">
        <v>700</v>
      </c>
      <c r="E49" s="319">
        <v>-0.859</v>
      </c>
    </row>
    <row r="50" s="291" customFormat="1" ht="36" customHeight="1" spans="1:5">
      <c r="A50" s="310" t="s">
        <v>2634</v>
      </c>
      <c r="B50" s="311" t="s">
        <v>2635</v>
      </c>
      <c r="C50" s="312">
        <v>166</v>
      </c>
      <c r="D50" s="312">
        <v>10</v>
      </c>
      <c r="E50" s="319">
        <v>-0.94</v>
      </c>
    </row>
    <row r="51" s="291" customFormat="1" ht="36" customHeight="1" spans="1:5">
      <c r="A51" s="310" t="s">
        <v>2636</v>
      </c>
      <c r="B51" s="311" t="s">
        <v>2637</v>
      </c>
      <c r="C51" s="312"/>
      <c r="D51" s="312"/>
      <c r="E51" s="319" t="s">
        <v>922</v>
      </c>
    </row>
    <row r="52" s="291" customFormat="1" ht="36" customHeight="1" spans="1:5">
      <c r="A52" s="310" t="s">
        <v>2638</v>
      </c>
      <c r="B52" s="311" t="s">
        <v>2639</v>
      </c>
      <c r="C52" s="312"/>
      <c r="D52" s="312"/>
      <c r="E52" s="319" t="s">
        <v>922</v>
      </c>
    </row>
    <row r="53" s="291" customFormat="1" ht="36" customHeight="1" spans="1:5">
      <c r="A53" s="310" t="s">
        <v>2640</v>
      </c>
      <c r="B53" s="311" t="s">
        <v>2641</v>
      </c>
      <c r="C53" s="312"/>
      <c r="D53" s="312"/>
      <c r="E53" s="319" t="s">
        <v>922</v>
      </c>
    </row>
    <row r="54" s="291" customFormat="1" ht="36" customHeight="1" spans="1:5">
      <c r="A54" s="310" t="s">
        <v>2642</v>
      </c>
      <c r="B54" s="311" t="s">
        <v>2643</v>
      </c>
      <c r="C54" s="312"/>
      <c r="D54" s="312"/>
      <c r="E54" s="319" t="s">
        <v>922</v>
      </c>
    </row>
    <row r="55" s="291" customFormat="1" ht="36" customHeight="1" spans="1:5">
      <c r="A55" s="310" t="s">
        <v>2644</v>
      </c>
      <c r="B55" s="311" t="s">
        <v>2645</v>
      </c>
      <c r="C55" s="312"/>
      <c r="D55" s="312"/>
      <c r="E55" s="319" t="s">
        <v>922</v>
      </c>
    </row>
    <row r="56" s="291" customFormat="1" ht="36" customHeight="1" spans="1:5">
      <c r="A56" s="310" t="s">
        <v>2646</v>
      </c>
      <c r="B56" s="309" t="s">
        <v>2647</v>
      </c>
      <c r="C56" s="314">
        <v>282</v>
      </c>
      <c r="D56" s="314">
        <v>260</v>
      </c>
      <c r="E56" s="321">
        <v>-0.078</v>
      </c>
    </row>
    <row r="57" s="291" customFormat="1" ht="36" customHeight="1" spans="1:5">
      <c r="A57" s="305" t="s">
        <v>2648</v>
      </c>
      <c r="B57" s="316" t="s">
        <v>2649</v>
      </c>
      <c r="C57" s="317">
        <f>SUM(C58:C60)</f>
        <v>0</v>
      </c>
      <c r="D57" s="317">
        <f>SUM(D58:D60)</f>
        <v>0</v>
      </c>
      <c r="E57" s="318" t="str">
        <f t="shared" si="0"/>
        <v/>
      </c>
    </row>
    <row r="58" s="291" customFormat="1" ht="36" customHeight="1" spans="1:5">
      <c r="A58" s="310" t="s">
        <v>2650</v>
      </c>
      <c r="B58" s="311" t="s">
        <v>2625</v>
      </c>
      <c r="C58" s="312"/>
      <c r="D58" s="312"/>
      <c r="E58" s="319" t="str">
        <f t="shared" si="0"/>
        <v/>
      </c>
    </row>
    <row r="59" s="291" customFormat="1" ht="36" customHeight="1" spans="1:5">
      <c r="A59" s="310" t="s">
        <v>2651</v>
      </c>
      <c r="B59" s="311" t="s">
        <v>2627</v>
      </c>
      <c r="C59" s="312"/>
      <c r="D59" s="312"/>
      <c r="E59" s="319" t="str">
        <f t="shared" si="0"/>
        <v/>
      </c>
    </row>
    <row r="60" s="291" customFormat="1" ht="36" customHeight="1" spans="1:5">
      <c r="A60" s="310" t="s">
        <v>2652</v>
      </c>
      <c r="B60" s="311" t="s">
        <v>2653</v>
      </c>
      <c r="C60" s="312"/>
      <c r="D60" s="312"/>
      <c r="E60" s="319" t="str">
        <f t="shared" si="0"/>
        <v/>
      </c>
    </row>
    <row r="61" s="291" customFormat="1" ht="36" customHeight="1" spans="1:5">
      <c r="A61" s="305" t="s">
        <v>2654</v>
      </c>
      <c r="B61" s="316" t="s">
        <v>2655</v>
      </c>
      <c r="C61" s="317"/>
      <c r="D61" s="317"/>
      <c r="E61" s="318" t="str">
        <f t="shared" si="0"/>
        <v/>
      </c>
    </row>
    <row r="62" s="291" customFormat="1" ht="36" customHeight="1" spans="1:5">
      <c r="A62" s="305" t="s">
        <v>2656</v>
      </c>
      <c r="B62" s="316" t="s">
        <v>2657</v>
      </c>
      <c r="C62" s="317">
        <f>SUM(C63:C67)</f>
        <v>0</v>
      </c>
      <c r="D62" s="317">
        <f>SUM(D63:D67)</f>
        <v>0</v>
      </c>
      <c r="E62" s="318" t="str">
        <f t="shared" si="0"/>
        <v/>
      </c>
    </row>
    <row r="63" s="291" customFormat="1" ht="36" customHeight="1" spans="1:5">
      <c r="A63" s="310" t="s">
        <v>2658</v>
      </c>
      <c r="B63" s="311" t="s">
        <v>2659</v>
      </c>
      <c r="C63" s="312"/>
      <c r="D63" s="312"/>
      <c r="E63" s="319" t="str">
        <f t="shared" si="0"/>
        <v/>
      </c>
    </row>
    <row r="64" s="291" customFormat="1" ht="36" customHeight="1" spans="1:5">
      <c r="A64" s="310" t="s">
        <v>2660</v>
      </c>
      <c r="B64" s="311" t="s">
        <v>2661</v>
      </c>
      <c r="C64" s="312"/>
      <c r="D64" s="312"/>
      <c r="E64" s="319" t="str">
        <f t="shared" si="0"/>
        <v/>
      </c>
    </row>
    <row r="65" s="291" customFormat="1" ht="36" customHeight="1" spans="1:5">
      <c r="A65" s="310" t="s">
        <v>2662</v>
      </c>
      <c r="B65" s="311" t="s">
        <v>2663</v>
      </c>
      <c r="C65" s="312"/>
      <c r="D65" s="312"/>
      <c r="E65" s="319" t="str">
        <f t="shared" si="0"/>
        <v/>
      </c>
    </row>
    <row r="66" s="291" customFormat="1" ht="36" customHeight="1" spans="1:5">
      <c r="A66" s="310" t="s">
        <v>2664</v>
      </c>
      <c r="B66" s="311" t="s">
        <v>2665</v>
      </c>
      <c r="C66" s="312"/>
      <c r="D66" s="312"/>
      <c r="E66" s="319" t="str">
        <f t="shared" si="0"/>
        <v/>
      </c>
    </row>
    <row r="67" s="291" customFormat="1" ht="36" customHeight="1" spans="1:5">
      <c r="A67" s="310" t="s">
        <v>2666</v>
      </c>
      <c r="B67" s="311" t="s">
        <v>2667</v>
      </c>
      <c r="C67" s="312"/>
      <c r="D67" s="312"/>
      <c r="E67" s="319" t="str">
        <f t="shared" si="0"/>
        <v/>
      </c>
    </row>
    <row r="68" s="291" customFormat="1" ht="36" customHeight="1" spans="1:5">
      <c r="A68" s="305" t="s">
        <v>2668</v>
      </c>
      <c r="B68" s="316" t="s">
        <v>2669</v>
      </c>
      <c r="C68" s="317">
        <v>365</v>
      </c>
      <c r="D68" s="317">
        <v>500</v>
      </c>
      <c r="E68" s="318">
        <v>0.37</v>
      </c>
    </row>
    <row r="69" s="291" customFormat="1" ht="36" customHeight="1" spans="1:5">
      <c r="A69" s="310" t="s">
        <v>2670</v>
      </c>
      <c r="B69" s="311" t="s">
        <v>2671</v>
      </c>
      <c r="C69" s="312"/>
      <c r="D69" s="312"/>
      <c r="E69" s="319" t="s">
        <v>922</v>
      </c>
    </row>
    <row r="70" s="291" customFormat="1" ht="36" customHeight="1" spans="1:5">
      <c r="A70" s="310" t="s">
        <v>2672</v>
      </c>
      <c r="B70" s="311" t="s">
        <v>2673</v>
      </c>
      <c r="C70" s="312"/>
      <c r="D70" s="312"/>
      <c r="E70" s="319" t="s">
        <v>922</v>
      </c>
    </row>
    <row r="71" s="291" customFormat="1" ht="36" customHeight="1" spans="1:5">
      <c r="A71" s="310" t="s">
        <v>2674</v>
      </c>
      <c r="B71" s="311" t="s">
        <v>2675</v>
      </c>
      <c r="C71" s="312">
        <v>365</v>
      </c>
      <c r="D71" s="312">
        <v>500</v>
      </c>
      <c r="E71" s="319">
        <v>0.37</v>
      </c>
    </row>
    <row r="72" s="291" customFormat="1" ht="36" customHeight="1" spans="1:5">
      <c r="A72" s="305" t="s">
        <v>2676</v>
      </c>
      <c r="B72" s="316" t="s">
        <v>2677</v>
      </c>
      <c r="C72" s="317">
        <v>-213</v>
      </c>
      <c r="D72" s="322" t="s">
        <v>38</v>
      </c>
      <c r="E72" s="318">
        <v>-1</v>
      </c>
    </row>
    <row r="73" s="291" customFormat="1" ht="36" customHeight="1" spans="1:5">
      <c r="A73" s="310" t="s">
        <v>2678</v>
      </c>
      <c r="B73" s="311" t="s">
        <v>2625</v>
      </c>
      <c r="C73" s="312">
        <v>-213</v>
      </c>
      <c r="D73" s="323" t="s">
        <v>38</v>
      </c>
      <c r="E73" s="319">
        <v>-1</v>
      </c>
    </row>
    <row r="74" s="291" customFormat="1" ht="36" customHeight="1" spans="1:5">
      <c r="A74" s="310" t="s">
        <v>2679</v>
      </c>
      <c r="B74" s="311" t="s">
        <v>2627</v>
      </c>
      <c r="C74" s="312"/>
      <c r="D74" s="312"/>
      <c r="E74" s="319" t="str">
        <f t="shared" ref="E68:E131" si="1">IF(C74&gt;0,D74/C74-1,IF(C74&lt;0,-(D74/C74-1),""))</f>
        <v/>
      </c>
    </row>
    <row r="75" s="291" customFormat="1" ht="36" customHeight="1" spans="1:5">
      <c r="A75" s="310" t="s">
        <v>2680</v>
      </c>
      <c r="B75" s="311" t="s">
        <v>2681</v>
      </c>
      <c r="C75" s="312"/>
      <c r="D75" s="312"/>
      <c r="E75" s="319" t="str">
        <f t="shared" si="1"/>
        <v/>
      </c>
    </row>
    <row r="76" s="291" customFormat="1" ht="36" customHeight="1" spans="1:5">
      <c r="A76" s="305" t="s">
        <v>2682</v>
      </c>
      <c r="B76" s="316" t="s">
        <v>2683</v>
      </c>
      <c r="C76" s="317">
        <f>SUM(C77:C79)</f>
        <v>0</v>
      </c>
      <c r="D76" s="317">
        <f>SUM(D77:D79)</f>
        <v>0</v>
      </c>
      <c r="E76" s="318" t="str">
        <f t="shared" si="1"/>
        <v/>
      </c>
    </row>
    <row r="77" s="291" customFormat="1" ht="36" customHeight="1" spans="1:5">
      <c r="A77" s="310" t="s">
        <v>2684</v>
      </c>
      <c r="B77" s="311" t="s">
        <v>2625</v>
      </c>
      <c r="C77" s="312"/>
      <c r="D77" s="312"/>
      <c r="E77" s="319" t="str">
        <f t="shared" si="1"/>
        <v/>
      </c>
    </row>
    <row r="78" s="291" customFormat="1" ht="36" customHeight="1" spans="1:5">
      <c r="A78" s="310" t="s">
        <v>2685</v>
      </c>
      <c r="B78" s="311" t="s">
        <v>2627</v>
      </c>
      <c r="C78" s="312"/>
      <c r="D78" s="312"/>
      <c r="E78" s="319" t="str">
        <f t="shared" si="1"/>
        <v/>
      </c>
    </row>
    <row r="79" s="291" customFormat="1" ht="36" customHeight="1" spans="1:5">
      <c r="A79" s="310" t="s">
        <v>2686</v>
      </c>
      <c r="B79" s="311" t="s">
        <v>2687</v>
      </c>
      <c r="C79" s="312"/>
      <c r="D79" s="312"/>
      <c r="E79" s="319" t="str">
        <f t="shared" si="1"/>
        <v/>
      </c>
    </row>
    <row r="80" s="291" customFormat="1" ht="36" customHeight="1" spans="1:5">
      <c r="A80" s="305" t="s">
        <v>2688</v>
      </c>
      <c r="B80" s="316" t="s">
        <v>2689</v>
      </c>
      <c r="C80" s="317">
        <f>SUM(C81:C85)</f>
        <v>0</v>
      </c>
      <c r="D80" s="317">
        <f>SUM(D81:D85)</f>
        <v>0</v>
      </c>
      <c r="E80" s="318" t="str">
        <f t="shared" si="1"/>
        <v/>
      </c>
    </row>
    <row r="81" s="291" customFormat="1" ht="36" customHeight="1" spans="1:5">
      <c r="A81" s="310" t="s">
        <v>2690</v>
      </c>
      <c r="B81" s="311" t="s">
        <v>2659</v>
      </c>
      <c r="C81" s="312"/>
      <c r="D81" s="312"/>
      <c r="E81" s="319" t="str">
        <f t="shared" si="1"/>
        <v/>
      </c>
    </row>
    <row r="82" s="291" customFormat="1" ht="36" customHeight="1" spans="1:5">
      <c r="A82" s="310" t="s">
        <v>2691</v>
      </c>
      <c r="B82" s="311" t="s">
        <v>2661</v>
      </c>
      <c r="C82" s="312"/>
      <c r="D82" s="312"/>
      <c r="E82" s="319" t="str">
        <f t="shared" si="1"/>
        <v/>
      </c>
    </row>
    <row r="83" s="291" customFormat="1" ht="36" customHeight="1" spans="1:5">
      <c r="A83" s="310" t="s">
        <v>2692</v>
      </c>
      <c r="B83" s="311" t="s">
        <v>2663</v>
      </c>
      <c r="C83" s="312"/>
      <c r="D83" s="312"/>
      <c r="E83" s="319" t="str">
        <f t="shared" si="1"/>
        <v/>
      </c>
    </row>
    <row r="84" s="291" customFormat="1" ht="36" customHeight="1" spans="1:5">
      <c r="A84" s="310" t="s">
        <v>2693</v>
      </c>
      <c r="B84" s="311" t="s">
        <v>2665</v>
      </c>
      <c r="C84" s="312"/>
      <c r="D84" s="312"/>
      <c r="E84" s="319" t="str">
        <f t="shared" si="1"/>
        <v/>
      </c>
    </row>
    <row r="85" s="291" customFormat="1" ht="36" customHeight="1" spans="1:5">
      <c r="A85" s="310" t="s">
        <v>2694</v>
      </c>
      <c r="B85" s="311" t="s">
        <v>2695</v>
      </c>
      <c r="C85" s="312"/>
      <c r="D85" s="312"/>
      <c r="E85" s="319" t="str">
        <f t="shared" si="1"/>
        <v/>
      </c>
    </row>
    <row r="86" s="291" customFormat="1" ht="36" customHeight="1" spans="1:5">
      <c r="A86" s="305" t="s">
        <v>2696</v>
      </c>
      <c r="B86" s="316" t="s">
        <v>2697</v>
      </c>
      <c r="C86" s="317">
        <f>SUM(C87:C88)</f>
        <v>0</v>
      </c>
      <c r="D86" s="317">
        <f>SUM(D87:D88)</f>
        <v>0</v>
      </c>
      <c r="E86" s="318" t="str">
        <f t="shared" si="1"/>
        <v/>
      </c>
    </row>
    <row r="87" s="291" customFormat="1" ht="36" customHeight="1" spans="1:5">
      <c r="A87" s="310" t="s">
        <v>2698</v>
      </c>
      <c r="B87" s="311" t="s">
        <v>2671</v>
      </c>
      <c r="C87" s="312"/>
      <c r="D87" s="312"/>
      <c r="E87" s="319" t="str">
        <f t="shared" si="1"/>
        <v/>
      </c>
    </row>
    <row r="88" s="291" customFormat="1" ht="36" customHeight="1" spans="1:5">
      <c r="A88" s="310" t="s">
        <v>2699</v>
      </c>
      <c r="B88" s="311" t="s">
        <v>2700</v>
      </c>
      <c r="C88" s="312"/>
      <c r="D88" s="312"/>
      <c r="E88" s="319" t="str">
        <f t="shared" si="1"/>
        <v/>
      </c>
    </row>
    <row r="89" s="291" customFormat="1" ht="36" customHeight="1" spans="1:5">
      <c r="A89" s="305" t="s">
        <v>2701</v>
      </c>
      <c r="B89" s="316" t="s">
        <v>2702</v>
      </c>
      <c r="C89" s="317">
        <f>SUM(C90:C97)</f>
        <v>0</v>
      </c>
      <c r="D89" s="317">
        <f>SUM(D90:D97)</f>
        <v>0</v>
      </c>
      <c r="E89" s="318" t="str">
        <f t="shared" si="1"/>
        <v/>
      </c>
    </row>
    <row r="90" s="291" customFormat="1" ht="36" customHeight="1" spans="1:5">
      <c r="A90" s="310" t="s">
        <v>2703</v>
      </c>
      <c r="B90" s="311" t="s">
        <v>2625</v>
      </c>
      <c r="C90" s="312"/>
      <c r="D90" s="312"/>
      <c r="E90" s="319" t="str">
        <f t="shared" si="1"/>
        <v/>
      </c>
    </row>
    <row r="91" s="291" customFormat="1" ht="36" customHeight="1" spans="1:5">
      <c r="A91" s="310" t="s">
        <v>2704</v>
      </c>
      <c r="B91" s="311" t="s">
        <v>2627</v>
      </c>
      <c r="C91" s="312"/>
      <c r="D91" s="312"/>
      <c r="E91" s="319" t="str">
        <f t="shared" si="1"/>
        <v/>
      </c>
    </row>
    <row r="92" s="291" customFormat="1" ht="36" customHeight="1" spans="1:5">
      <c r="A92" s="310" t="s">
        <v>2705</v>
      </c>
      <c r="B92" s="311" t="s">
        <v>2629</v>
      </c>
      <c r="C92" s="312"/>
      <c r="D92" s="312"/>
      <c r="E92" s="319" t="str">
        <f t="shared" si="1"/>
        <v/>
      </c>
    </row>
    <row r="93" s="291" customFormat="1" ht="36" customHeight="1" spans="1:5">
      <c r="A93" s="310" t="s">
        <v>2706</v>
      </c>
      <c r="B93" s="311" t="s">
        <v>2631</v>
      </c>
      <c r="C93" s="312"/>
      <c r="D93" s="312"/>
      <c r="E93" s="319" t="str">
        <f t="shared" si="1"/>
        <v/>
      </c>
    </row>
    <row r="94" s="291" customFormat="1" ht="36" customHeight="1" spans="1:5">
      <c r="A94" s="310" t="s">
        <v>2707</v>
      </c>
      <c r="B94" s="311" t="s">
        <v>2637</v>
      </c>
      <c r="C94" s="312"/>
      <c r="D94" s="312"/>
      <c r="E94" s="319" t="str">
        <f t="shared" si="1"/>
        <v/>
      </c>
    </row>
    <row r="95" s="291" customFormat="1" ht="36" customHeight="1" spans="1:5">
      <c r="A95" s="310" t="s">
        <v>2708</v>
      </c>
      <c r="B95" s="311" t="s">
        <v>2641</v>
      </c>
      <c r="C95" s="312"/>
      <c r="D95" s="312"/>
      <c r="E95" s="319" t="str">
        <f t="shared" si="1"/>
        <v/>
      </c>
    </row>
    <row r="96" s="291" customFormat="1" ht="36" customHeight="1" spans="1:5">
      <c r="A96" s="310" t="s">
        <v>2709</v>
      </c>
      <c r="B96" s="311" t="s">
        <v>2643</v>
      </c>
      <c r="C96" s="312"/>
      <c r="D96" s="312"/>
      <c r="E96" s="319" t="str">
        <f t="shared" si="1"/>
        <v/>
      </c>
    </row>
    <row r="97" s="291" customFormat="1" ht="36" customHeight="1" spans="1:5">
      <c r="A97" s="310" t="s">
        <v>2710</v>
      </c>
      <c r="B97" s="311" t="s">
        <v>2711</v>
      </c>
      <c r="C97" s="312"/>
      <c r="D97" s="312"/>
      <c r="E97" s="319" t="str">
        <f t="shared" si="1"/>
        <v/>
      </c>
    </row>
    <row r="98" s="291" customFormat="1" ht="36" customHeight="1" spans="1:5">
      <c r="A98" s="305" t="s">
        <v>90</v>
      </c>
      <c r="B98" s="306" t="s">
        <v>2712</v>
      </c>
      <c r="C98" s="307">
        <v>552</v>
      </c>
      <c r="D98" s="307">
        <v>1514</v>
      </c>
      <c r="E98" s="320">
        <v>1.743</v>
      </c>
    </row>
    <row r="99" s="291" customFormat="1" ht="36" customHeight="1" spans="1:5">
      <c r="A99" s="305" t="s">
        <v>2713</v>
      </c>
      <c r="B99" s="306" t="s">
        <v>2714</v>
      </c>
      <c r="C99" s="307">
        <v>552</v>
      </c>
      <c r="D99" s="307">
        <v>1514</v>
      </c>
      <c r="E99" s="320">
        <v>1.743</v>
      </c>
    </row>
    <row r="100" s="291" customFormat="1" ht="36" customHeight="1" spans="1:5">
      <c r="A100" s="310" t="s">
        <v>2715</v>
      </c>
      <c r="B100" s="311" t="s">
        <v>2595</v>
      </c>
      <c r="C100" s="312">
        <v>410</v>
      </c>
      <c r="D100" s="312">
        <v>610</v>
      </c>
      <c r="E100" s="319">
        <v>0.488</v>
      </c>
    </row>
    <row r="101" s="291" customFormat="1" ht="36" customHeight="1" spans="1:5">
      <c r="A101" s="310" t="s">
        <v>2716</v>
      </c>
      <c r="B101" s="311" t="s">
        <v>2717</v>
      </c>
      <c r="C101" s="312"/>
      <c r="D101" s="312"/>
      <c r="E101" s="319" t="s">
        <v>922</v>
      </c>
    </row>
    <row r="102" s="291" customFormat="1" ht="36" customHeight="1" spans="1:5">
      <c r="A102" s="310" t="s">
        <v>2718</v>
      </c>
      <c r="B102" s="311" t="s">
        <v>2719</v>
      </c>
      <c r="C102" s="312"/>
      <c r="D102" s="312"/>
      <c r="E102" s="319" t="s">
        <v>922</v>
      </c>
    </row>
    <row r="103" s="291" customFormat="1" ht="36" customHeight="1" spans="1:5">
      <c r="A103" s="310" t="s">
        <v>2720</v>
      </c>
      <c r="B103" s="309" t="s">
        <v>2721</v>
      </c>
      <c r="C103" s="314">
        <v>142</v>
      </c>
      <c r="D103" s="314">
        <v>904</v>
      </c>
      <c r="E103" s="321">
        <v>5.366</v>
      </c>
    </row>
    <row r="104" s="291" customFormat="1" ht="36" customHeight="1" spans="1:5">
      <c r="A104" s="305" t="s">
        <v>2722</v>
      </c>
      <c r="B104" s="316" t="s">
        <v>2723</v>
      </c>
      <c r="C104" s="317">
        <f>SUM(C105:C108)</f>
        <v>0</v>
      </c>
      <c r="D104" s="317">
        <f>SUM(D105:D108)</f>
        <v>0</v>
      </c>
      <c r="E104" s="318" t="str">
        <f t="shared" si="1"/>
        <v/>
      </c>
    </row>
    <row r="105" s="291" customFormat="1" ht="36" customHeight="1" spans="1:5">
      <c r="A105" s="310" t="s">
        <v>2724</v>
      </c>
      <c r="B105" s="311" t="s">
        <v>2595</v>
      </c>
      <c r="C105" s="312"/>
      <c r="D105" s="312"/>
      <c r="E105" s="319" t="str">
        <f t="shared" si="1"/>
        <v/>
      </c>
    </row>
    <row r="106" s="291" customFormat="1" ht="36" customHeight="1" spans="1:5">
      <c r="A106" s="310" t="s">
        <v>2725</v>
      </c>
      <c r="B106" s="311" t="s">
        <v>2717</v>
      </c>
      <c r="C106" s="312"/>
      <c r="D106" s="312"/>
      <c r="E106" s="319" t="str">
        <f t="shared" si="1"/>
        <v/>
      </c>
    </row>
    <row r="107" s="291" customFormat="1" ht="36" customHeight="1" spans="1:5">
      <c r="A107" s="310" t="s">
        <v>2726</v>
      </c>
      <c r="B107" s="311" t="s">
        <v>2727</v>
      </c>
      <c r="C107" s="312"/>
      <c r="D107" s="312"/>
      <c r="E107" s="319" t="str">
        <f t="shared" si="1"/>
        <v/>
      </c>
    </row>
    <row r="108" s="291" customFormat="1" ht="36" customHeight="1" spans="1:5">
      <c r="A108" s="310" t="s">
        <v>2728</v>
      </c>
      <c r="B108" s="311" t="s">
        <v>2729</v>
      </c>
      <c r="C108" s="312"/>
      <c r="D108" s="312"/>
      <c r="E108" s="319" t="str">
        <f t="shared" si="1"/>
        <v/>
      </c>
    </row>
    <row r="109" s="291" customFormat="1" ht="36" customHeight="1" spans="1:5">
      <c r="A109" s="305" t="s">
        <v>2730</v>
      </c>
      <c r="B109" s="306" t="s">
        <v>2731</v>
      </c>
      <c r="C109" s="307"/>
      <c r="D109" s="307"/>
      <c r="E109" s="320"/>
    </row>
    <row r="110" s="291" customFormat="1" ht="36" customHeight="1" spans="1:5">
      <c r="A110" s="310" t="s">
        <v>2732</v>
      </c>
      <c r="B110" s="311" t="s">
        <v>2733</v>
      </c>
      <c r="C110" s="312"/>
      <c r="D110" s="312"/>
      <c r="E110" s="319" t="str">
        <f t="shared" si="1"/>
        <v/>
      </c>
    </row>
    <row r="111" s="291" customFormat="1" ht="36" customHeight="1" spans="1:5">
      <c r="A111" s="310" t="s">
        <v>2734</v>
      </c>
      <c r="B111" s="311" t="s">
        <v>2735</v>
      </c>
      <c r="C111" s="312"/>
      <c r="D111" s="312"/>
      <c r="E111" s="319" t="str">
        <f t="shared" si="1"/>
        <v/>
      </c>
    </row>
    <row r="112" s="291" customFormat="1" ht="36" customHeight="1" spans="1:5">
      <c r="A112" s="310" t="s">
        <v>2736</v>
      </c>
      <c r="B112" s="311" t="s">
        <v>2737</v>
      </c>
      <c r="C112" s="312"/>
      <c r="D112" s="312"/>
      <c r="E112" s="319" t="str">
        <f t="shared" si="1"/>
        <v/>
      </c>
    </row>
    <row r="113" s="291" customFormat="1" ht="36" customHeight="1" spans="1:5">
      <c r="A113" s="310" t="s">
        <v>2738</v>
      </c>
      <c r="B113" s="309" t="s">
        <v>2739</v>
      </c>
      <c r="C113" s="314"/>
      <c r="D113" s="314"/>
      <c r="E113" s="321"/>
    </row>
    <row r="114" s="291" customFormat="1" ht="36" customHeight="1" spans="1:5">
      <c r="A114" s="324">
        <v>21370</v>
      </c>
      <c r="B114" s="316" t="s">
        <v>2740</v>
      </c>
      <c r="C114" s="317">
        <f>SUM(C115:C116)</f>
        <v>0</v>
      </c>
      <c r="D114" s="317">
        <f>SUM(D115:D116)</f>
        <v>0</v>
      </c>
      <c r="E114" s="318" t="str">
        <f t="shared" si="1"/>
        <v/>
      </c>
    </row>
    <row r="115" s="291" customFormat="1" ht="36" customHeight="1" spans="1:5">
      <c r="A115" s="325">
        <v>2137001</v>
      </c>
      <c r="B115" s="311" t="s">
        <v>2595</v>
      </c>
      <c r="C115" s="312"/>
      <c r="D115" s="312"/>
      <c r="E115" s="319" t="str">
        <f t="shared" si="1"/>
        <v/>
      </c>
    </row>
    <row r="116" s="291" customFormat="1" ht="36" customHeight="1" spans="1:5">
      <c r="A116" s="325">
        <v>2137099</v>
      </c>
      <c r="B116" s="311" t="s">
        <v>2741</v>
      </c>
      <c r="C116" s="312"/>
      <c r="D116" s="312"/>
      <c r="E116" s="319" t="str">
        <f t="shared" si="1"/>
        <v/>
      </c>
    </row>
    <row r="117" s="291" customFormat="1" ht="36" customHeight="1" spans="1:5">
      <c r="A117" s="324">
        <v>21371</v>
      </c>
      <c r="B117" s="316" t="s">
        <v>2742</v>
      </c>
      <c r="C117" s="317">
        <f>SUM(C118:C121)</f>
        <v>0</v>
      </c>
      <c r="D117" s="317">
        <f>SUM(D118:D121)</f>
        <v>0</v>
      </c>
      <c r="E117" s="318" t="str">
        <f t="shared" si="1"/>
        <v/>
      </c>
    </row>
    <row r="118" s="291" customFormat="1" ht="36" customHeight="1" spans="1:5">
      <c r="A118" s="325">
        <v>2137101</v>
      </c>
      <c r="B118" s="311" t="s">
        <v>2733</v>
      </c>
      <c r="C118" s="312"/>
      <c r="D118" s="312"/>
      <c r="E118" s="319" t="str">
        <f t="shared" si="1"/>
        <v/>
      </c>
    </row>
    <row r="119" s="291" customFormat="1" ht="36" customHeight="1" spans="1:5">
      <c r="A119" s="325">
        <v>2137102</v>
      </c>
      <c r="B119" s="311" t="s">
        <v>2743</v>
      </c>
      <c r="C119" s="312"/>
      <c r="D119" s="312"/>
      <c r="E119" s="319" t="str">
        <f t="shared" si="1"/>
        <v/>
      </c>
    </row>
    <row r="120" s="291" customFormat="1" ht="36" customHeight="1" spans="1:5">
      <c r="A120" s="325">
        <v>2137103</v>
      </c>
      <c r="B120" s="311" t="s">
        <v>2737</v>
      </c>
      <c r="C120" s="312"/>
      <c r="D120" s="312"/>
      <c r="E120" s="319" t="str">
        <f t="shared" si="1"/>
        <v/>
      </c>
    </row>
    <row r="121" s="291" customFormat="1" ht="36" customHeight="1" spans="1:5">
      <c r="A121" s="325">
        <v>2137199</v>
      </c>
      <c r="B121" s="311" t="s">
        <v>2744</v>
      </c>
      <c r="C121" s="312"/>
      <c r="D121" s="312"/>
      <c r="E121" s="319" t="str">
        <f t="shared" si="1"/>
        <v/>
      </c>
    </row>
    <row r="122" s="291" customFormat="1" ht="36" customHeight="1" spans="1:5">
      <c r="A122" s="305" t="s">
        <v>92</v>
      </c>
      <c r="B122" s="306" t="s">
        <v>2745</v>
      </c>
      <c r="C122" s="307"/>
      <c r="D122" s="307"/>
      <c r="E122" s="320"/>
    </row>
    <row r="123" s="291" customFormat="1" ht="36" customHeight="1" spans="1:5">
      <c r="A123" s="305" t="s">
        <v>2746</v>
      </c>
      <c r="B123" s="316" t="s">
        <v>2747</v>
      </c>
      <c r="C123" s="317">
        <f>SUM(C124:C127)</f>
        <v>0</v>
      </c>
      <c r="D123" s="317">
        <f>SUM(D124:D127)</f>
        <v>0</v>
      </c>
      <c r="E123" s="318" t="str">
        <f t="shared" si="1"/>
        <v/>
      </c>
    </row>
    <row r="124" s="291" customFormat="1" ht="36" customHeight="1" spans="1:5">
      <c r="A124" s="310" t="s">
        <v>2748</v>
      </c>
      <c r="B124" s="311" t="s">
        <v>2749</v>
      </c>
      <c r="C124" s="312"/>
      <c r="D124" s="312"/>
      <c r="E124" s="319" t="str">
        <f t="shared" si="1"/>
        <v/>
      </c>
    </row>
    <row r="125" s="291" customFormat="1" ht="36" customHeight="1" spans="1:5">
      <c r="A125" s="310" t="s">
        <v>2750</v>
      </c>
      <c r="B125" s="311" t="s">
        <v>2751</v>
      </c>
      <c r="C125" s="312"/>
      <c r="D125" s="312"/>
      <c r="E125" s="319" t="str">
        <f t="shared" si="1"/>
        <v/>
      </c>
    </row>
    <row r="126" s="291" customFormat="1" ht="36" customHeight="1" spans="1:5">
      <c r="A126" s="310" t="s">
        <v>2752</v>
      </c>
      <c r="B126" s="311" t="s">
        <v>2753</v>
      </c>
      <c r="C126" s="312"/>
      <c r="D126" s="312"/>
      <c r="E126" s="319" t="str">
        <f t="shared" si="1"/>
        <v/>
      </c>
    </row>
    <row r="127" s="291" customFormat="1" ht="36" customHeight="1" spans="1:5">
      <c r="A127" s="310" t="s">
        <v>2754</v>
      </c>
      <c r="B127" s="311" t="s">
        <v>2755</v>
      </c>
      <c r="C127" s="312"/>
      <c r="D127" s="312"/>
      <c r="E127" s="319" t="str">
        <f t="shared" si="1"/>
        <v/>
      </c>
    </row>
    <row r="128" s="291" customFormat="1" ht="36" customHeight="1" spans="1:5">
      <c r="A128" s="305" t="s">
        <v>2756</v>
      </c>
      <c r="B128" s="306" t="s">
        <v>2757</v>
      </c>
      <c r="C128" s="307"/>
      <c r="D128" s="307"/>
      <c r="E128" s="320"/>
    </row>
    <row r="129" s="291" customFormat="1" ht="36" customHeight="1" spans="1:5">
      <c r="A129" s="310" t="s">
        <v>2758</v>
      </c>
      <c r="B129" s="311" t="s">
        <v>2753</v>
      </c>
      <c r="C129" s="312"/>
      <c r="D129" s="312"/>
      <c r="E129" s="319" t="str">
        <f t="shared" si="1"/>
        <v/>
      </c>
    </row>
    <row r="130" s="291" customFormat="1" ht="36" customHeight="1" spans="1:5">
      <c r="A130" s="310" t="s">
        <v>2759</v>
      </c>
      <c r="B130" s="311" t="s">
        <v>2760</v>
      </c>
      <c r="C130" s="312"/>
      <c r="D130" s="312"/>
      <c r="E130" s="319" t="str">
        <f t="shared" si="1"/>
        <v/>
      </c>
    </row>
    <row r="131" s="291" customFormat="1" ht="36" customHeight="1" spans="1:5">
      <c r="A131" s="310" t="s">
        <v>2761</v>
      </c>
      <c r="B131" s="311" t="s">
        <v>2762</v>
      </c>
      <c r="C131" s="312"/>
      <c r="D131" s="312"/>
      <c r="E131" s="319" t="str">
        <f t="shared" si="1"/>
        <v/>
      </c>
    </row>
    <row r="132" s="291" customFormat="1" ht="36" customHeight="1" spans="1:5">
      <c r="A132" s="310" t="s">
        <v>2763</v>
      </c>
      <c r="B132" s="309" t="s">
        <v>2764</v>
      </c>
      <c r="C132" s="314"/>
      <c r="D132" s="314"/>
      <c r="E132" s="321"/>
    </row>
    <row r="133" s="291" customFormat="1" ht="36" customHeight="1" spans="1:5">
      <c r="A133" s="305" t="s">
        <v>2765</v>
      </c>
      <c r="B133" s="306" t="s">
        <v>2766</v>
      </c>
      <c r="C133" s="307"/>
      <c r="D133" s="307"/>
      <c r="E133" s="320"/>
    </row>
    <row r="134" s="291" customFormat="1" ht="36" customHeight="1" spans="1:5">
      <c r="A134" s="310" t="s">
        <v>2767</v>
      </c>
      <c r="B134" s="311" t="s">
        <v>2768</v>
      </c>
      <c r="C134" s="312"/>
      <c r="D134" s="312"/>
      <c r="E134" s="319" t="str">
        <f t="shared" ref="E132:E195" si="2">IF(C134&gt;0,D134/C134-1,IF(C134&lt;0,-(D134/C134-1),""))</f>
        <v/>
      </c>
    </row>
    <row r="135" s="291" customFormat="1" ht="36" customHeight="1" spans="1:5">
      <c r="A135" s="310" t="s">
        <v>2769</v>
      </c>
      <c r="B135" s="309" t="s">
        <v>2770</v>
      </c>
      <c r="C135" s="314"/>
      <c r="D135" s="314"/>
      <c r="E135" s="321"/>
    </row>
    <row r="136" s="291" customFormat="1" ht="36" customHeight="1" spans="1:5">
      <c r="A136" s="310" t="s">
        <v>2771</v>
      </c>
      <c r="B136" s="309" t="s">
        <v>2772</v>
      </c>
      <c r="C136" s="314"/>
      <c r="D136" s="314"/>
      <c r="E136" s="321"/>
    </row>
    <row r="137" s="291" customFormat="1" ht="36" customHeight="1" spans="1:5">
      <c r="A137" s="310" t="s">
        <v>2773</v>
      </c>
      <c r="B137" s="311" t="s">
        <v>2774</v>
      </c>
      <c r="C137" s="312"/>
      <c r="D137" s="312"/>
      <c r="E137" s="319" t="str">
        <f t="shared" si="2"/>
        <v/>
      </c>
    </row>
    <row r="138" s="291" customFormat="1" ht="36" customHeight="1" spans="1:5">
      <c r="A138" s="305" t="s">
        <v>2775</v>
      </c>
      <c r="B138" s="316" t="s">
        <v>2776</v>
      </c>
      <c r="C138" s="317">
        <f>SUM(C139:C146)</f>
        <v>0</v>
      </c>
      <c r="D138" s="317">
        <f>SUM(D139:D146)</f>
        <v>0</v>
      </c>
      <c r="E138" s="318" t="str">
        <f t="shared" si="2"/>
        <v/>
      </c>
    </row>
    <row r="139" s="291" customFormat="1" ht="36" customHeight="1" spans="1:5">
      <c r="A139" s="310" t="s">
        <v>2777</v>
      </c>
      <c r="B139" s="311" t="s">
        <v>2778</v>
      </c>
      <c r="C139" s="312"/>
      <c r="D139" s="312"/>
      <c r="E139" s="319" t="str">
        <f t="shared" si="2"/>
        <v/>
      </c>
    </row>
    <row r="140" s="291" customFormat="1" ht="36" customHeight="1" spans="1:5">
      <c r="A140" s="310" t="s">
        <v>2779</v>
      </c>
      <c r="B140" s="311" t="s">
        <v>2780</v>
      </c>
      <c r="C140" s="312"/>
      <c r="D140" s="312"/>
      <c r="E140" s="319" t="str">
        <f t="shared" si="2"/>
        <v/>
      </c>
    </row>
    <row r="141" s="291" customFormat="1" ht="36" customHeight="1" spans="1:5">
      <c r="A141" s="310" t="s">
        <v>2781</v>
      </c>
      <c r="B141" s="311" t="s">
        <v>2782</v>
      </c>
      <c r="C141" s="312"/>
      <c r="D141" s="312"/>
      <c r="E141" s="319" t="str">
        <f t="shared" si="2"/>
        <v/>
      </c>
    </row>
    <row r="142" s="291" customFormat="1" ht="36" customHeight="1" spans="1:5">
      <c r="A142" s="310" t="s">
        <v>2783</v>
      </c>
      <c r="B142" s="311" t="s">
        <v>2784</v>
      </c>
      <c r="C142" s="312"/>
      <c r="D142" s="312"/>
      <c r="E142" s="319" t="str">
        <f t="shared" si="2"/>
        <v/>
      </c>
    </row>
    <row r="143" s="291" customFormat="1" ht="36" customHeight="1" spans="1:5">
      <c r="A143" s="310" t="s">
        <v>2785</v>
      </c>
      <c r="B143" s="311" t="s">
        <v>2786</v>
      </c>
      <c r="C143" s="312"/>
      <c r="D143" s="312"/>
      <c r="E143" s="319" t="str">
        <f t="shared" si="2"/>
        <v/>
      </c>
    </row>
    <row r="144" s="291" customFormat="1" ht="36" customHeight="1" spans="1:5">
      <c r="A144" s="310" t="s">
        <v>2787</v>
      </c>
      <c r="B144" s="311" t="s">
        <v>2788</v>
      </c>
      <c r="C144" s="312"/>
      <c r="D144" s="312"/>
      <c r="E144" s="319" t="str">
        <f t="shared" si="2"/>
        <v/>
      </c>
    </row>
    <row r="145" s="291" customFormat="1" ht="36" customHeight="1" spans="1:5">
      <c r="A145" s="310" t="s">
        <v>2789</v>
      </c>
      <c r="B145" s="311" t="s">
        <v>2790</v>
      </c>
      <c r="C145" s="312"/>
      <c r="D145" s="312"/>
      <c r="E145" s="319" t="str">
        <f t="shared" si="2"/>
        <v/>
      </c>
    </row>
    <row r="146" s="291" customFormat="1" ht="36" customHeight="1" spans="1:5">
      <c r="A146" s="310" t="s">
        <v>2791</v>
      </c>
      <c r="B146" s="311" t="s">
        <v>2792</v>
      </c>
      <c r="C146" s="312"/>
      <c r="D146" s="312"/>
      <c r="E146" s="319" t="str">
        <f t="shared" si="2"/>
        <v/>
      </c>
    </row>
    <row r="147" s="291" customFormat="1" ht="36" customHeight="1" spans="1:5">
      <c r="A147" s="305" t="s">
        <v>2793</v>
      </c>
      <c r="B147" s="316" t="s">
        <v>2794</v>
      </c>
      <c r="C147" s="317">
        <f>SUM(C148:C153)</f>
        <v>0</v>
      </c>
      <c r="D147" s="317">
        <f>SUM(D148:D153)</f>
        <v>0</v>
      </c>
      <c r="E147" s="318" t="str">
        <f t="shared" si="2"/>
        <v/>
      </c>
    </row>
    <row r="148" s="291" customFormat="1" ht="36" customHeight="1" spans="1:5">
      <c r="A148" s="310" t="s">
        <v>2795</v>
      </c>
      <c r="B148" s="311" t="s">
        <v>2796</v>
      </c>
      <c r="C148" s="312"/>
      <c r="D148" s="312"/>
      <c r="E148" s="319" t="str">
        <f t="shared" si="2"/>
        <v/>
      </c>
    </row>
    <row r="149" s="291" customFormat="1" ht="36" customHeight="1" spans="1:5">
      <c r="A149" s="310" t="s">
        <v>2797</v>
      </c>
      <c r="B149" s="311" t="s">
        <v>2798</v>
      </c>
      <c r="C149" s="312"/>
      <c r="D149" s="312"/>
      <c r="E149" s="319" t="str">
        <f t="shared" si="2"/>
        <v/>
      </c>
    </row>
    <row r="150" s="291" customFormat="1" ht="36" customHeight="1" spans="1:5">
      <c r="A150" s="310" t="s">
        <v>2799</v>
      </c>
      <c r="B150" s="311" t="s">
        <v>2800</v>
      </c>
      <c r="C150" s="312"/>
      <c r="D150" s="312"/>
      <c r="E150" s="319" t="str">
        <f t="shared" si="2"/>
        <v/>
      </c>
    </row>
    <row r="151" s="291" customFormat="1" ht="36" customHeight="1" spans="1:5">
      <c r="A151" s="310" t="s">
        <v>2801</v>
      </c>
      <c r="B151" s="311" t="s">
        <v>2802</v>
      </c>
      <c r="C151" s="312"/>
      <c r="D151" s="312"/>
      <c r="E151" s="319" t="str">
        <f t="shared" si="2"/>
        <v/>
      </c>
    </row>
    <row r="152" s="291" customFormat="1" ht="36" customHeight="1" spans="1:5">
      <c r="A152" s="310" t="s">
        <v>2803</v>
      </c>
      <c r="B152" s="311" t="s">
        <v>2804</v>
      </c>
      <c r="C152" s="312"/>
      <c r="D152" s="312"/>
      <c r="E152" s="319" t="str">
        <f t="shared" si="2"/>
        <v/>
      </c>
    </row>
    <row r="153" s="291" customFormat="1" ht="36" customHeight="1" spans="1:5">
      <c r="A153" s="310" t="s">
        <v>2805</v>
      </c>
      <c r="B153" s="311" t="s">
        <v>2806</v>
      </c>
      <c r="C153" s="312"/>
      <c r="D153" s="312"/>
      <c r="E153" s="319" t="str">
        <f t="shared" si="2"/>
        <v/>
      </c>
    </row>
    <row r="154" s="291" customFormat="1" ht="36" customHeight="1" spans="1:5">
      <c r="A154" s="305" t="s">
        <v>2807</v>
      </c>
      <c r="B154" s="306" t="s">
        <v>2808</v>
      </c>
      <c r="C154" s="307"/>
      <c r="D154" s="307"/>
      <c r="E154" s="320"/>
    </row>
    <row r="155" s="291" customFormat="1" ht="36" customHeight="1" spans="1:5">
      <c r="A155" s="310" t="s">
        <v>2809</v>
      </c>
      <c r="B155" s="309" t="s">
        <v>2810</v>
      </c>
      <c r="C155" s="314"/>
      <c r="D155" s="314"/>
      <c r="E155" s="321"/>
    </row>
    <row r="156" s="291" customFormat="1" ht="36" customHeight="1" spans="1:5">
      <c r="A156" s="310" t="s">
        <v>2811</v>
      </c>
      <c r="B156" s="311" t="s">
        <v>2812</v>
      </c>
      <c r="C156" s="312"/>
      <c r="D156" s="312"/>
      <c r="E156" s="319" t="str">
        <f t="shared" si="2"/>
        <v/>
      </c>
    </row>
    <row r="157" s="291" customFormat="1" ht="36" customHeight="1" spans="1:5">
      <c r="A157" s="310" t="s">
        <v>2813</v>
      </c>
      <c r="B157" s="309" t="s">
        <v>2814</v>
      </c>
      <c r="C157" s="314"/>
      <c r="D157" s="314"/>
      <c r="E157" s="321"/>
    </row>
    <row r="158" s="291" customFormat="1" ht="36" customHeight="1" spans="1:5">
      <c r="A158" s="310" t="s">
        <v>2815</v>
      </c>
      <c r="B158" s="309" t="s">
        <v>2816</v>
      </c>
      <c r="C158" s="314"/>
      <c r="D158" s="314"/>
      <c r="E158" s="321"/>
    </row>
    <row r="159" s="291" customFormat="1" ht="36" customHeight="1" spans="1:5">
      <c r="A159" s="310" t="s">
        <v>2817</v>
      </c>
      <c r="B159" s="311" t="s">
        <v>2818</v>
      </c>
      <c r="C159" s="312"/>
      <c r="D159" s="312"/>
      <c r="E159" s="319" t="str">
        <f t="shared" si="2"/>
        <v/>
      </c>
    </row>
    <row r="160" s="291" customFormat="1" ht="36" customHeight="1" spans="1:5">
      <c r="A160" s="310" t="s">
        <v>2819</v>
      </c>
      <c r="B160" s="311" t="s">
        <v>2820</v>
      </c>
      <c r="C160" s="312"/>
      <c r="D160" s="312"/>
      <c r="E160" s="319" t="str">
        <f t="shared" si="2"/>
        <v/>
      </c>
    </row>
    <row r="161" s="291" customFormat="1" ht="36" customHeight="1" spans="1:5">
      <c r="A161" s="310" t="s">
        <v>2821</v>
      </c>
      <c r="B161" s="311" t="s">
        <v>2822</v>
      </c>
      <c r="C161" s="312"/>
      <c r="D161" s="312"/>
      <c r="E161" s="319" t="str">
        <f t="shared" si="2"/>
        <v/>
      </c>
    </row>
    <row r="162" s="291" customFormat="1" ht="36" customHeight="1" spans="1:5">
      <c r="A162" s="310" t="s">
        <v>2823</v>
      </c>
      <c r="B162" s="311" t="s">
        <v>2824</v>
      </c>
      <c r="C162" s="312"/>
      <c r="D162" s="312"/>
      <c r="E162" s="319" t="str">
        <f t="shared" si="2"/>
        <v/>
      </c>
    </row>
    <row r="163" s="291" customFormat="1" ht="36" customHeight="1" spans="1:5">
      <c r="A163" s="305" t="s">
        <v>2825</v>
      </c>
      <c r="B163" s="316" t="s">
        <v>2826</v>
      </c>
      <c r="C163" s="317">
        <f>SUM(C164:C165)</f>
        <v>0</v>
      </c>
      <c r="D163" s="317">
        <f>SUM(D164:D165)</f>
        <v>0</v>
      </c>
      <c r="E163" s="318" t="str">
        <f t="shared" si="2"/>
        <v/>
      </c>
    </row>
    <row r="164" s="291" customFormat="1" ht="36" customHeight="1" spans="1:5">
      <c r="A164" s="310" t="s">
        <v>2827</v>
      </c>
      <c r="B164" s="311" t="s">
        <v>2749</v>
      </c>
      <c r="C164" s="312"/>
      <c r="D164" s="312"/>
      <c r="E164" s="319" t="str">
        <f t="shared" si="2"/>
        <v/>
      </c>
    </row>
    <row r="165" s="291" customFormat="1" ht="36" customHeight="1" spans="1:5">
      <c r="A165" s="310" t="s">
        <v>2828</v>
      </c>
      <c r="B165" s="311" t="s">
        <v>2829</v>
      </c>
      <c r="C165" s="312"/>
      <c r="D165" s="312"/>
      <c r="E165" s="319" t="str">
        <f t="shared" si="2"/>
        <v/>
      </c>
    </row>
    <row r="166" s="291" customFormat="1" ht="36" customHeight="1" spans="1:5">
      <c r="A166" s="305" t="s">
        <v>2830</v>
      </c>
      <c r="B166" s="316" t="s">
        <v>2831</v>
      </c>
      <c r="C166" s="317">
        <f>SUM(C167:C168)</f>
        <v>0</v>
      </c>
      <c r="D166" s="317">
        <f>SUM(D167:D168)</f>
        <v>0</v>
      </c>
      <c r="E166" s="318" t="str">
        <f t="shared" si="2"/>
        <v/>
      </c>
    </row>
    <row r="167" s="291" customFormat="1" ht="36" customHeight="1" spans="1:5">
      <c r="A167" s="310" t="s">
        <v>2832</v>
      </c>
      <c r="B167" s="311" t="s">
        <v>2749</v>
      </c>
      <c r="C167" s="312"/>
      <c r="D167" s="312"/>
      <c r="E167" s="319" t="str">
        <f t="shared" si="2"/>
        <v/>
      </c>
    </row>
    <row r="168" s="291" customFormat="1" ht="36" customHeight="1" spans="1:5">
      <c r="A168" s="310" t="s">
        <v>2833</v>
      </c>
      <c r="B168" s="311" t="s">
        <v>2834</v>
      </c>
      <c r="C168" s="312"/>
      <c r="D168" s="312"/>
      <c r="E168" s="319" t="str">
        <f t="shared" si="2"/>
        <v/>
      </c>
    </row>
    <row r="169" s="291" customFormat="1" ht="36" customHeight="1" spans="1:5">
      <c r="A169" s="305" t="s">
        <v>2835</v>
      </c>
      <c r="B169" s="316" t="s">
        <v>2836</v>
      </c>
      <c r="C169" s="317"/>
      <c r="D169" s="317"/>
      <c r="E169" s="318" t="str">
        <f t="shared" si="2"/>
        <v/>
      </c>
    </row>
    <row r="170" s="291" customFormat="1" ht="36" customHeight="1" spans="1:5">
      <c r="A170" s="305" t="s">
        <v>2837</v>
      </c>
      <c r="B170" s="316" t="s">
        <v>2838</v>
      </c>
      <c r="C170" s="317">
        <f>SUM(C171:C173)</f>
        <v>0</v>
      </c>
      <c r="D170" s="317">
        <f>SUM(D171:D173)</f>
        <v>0</v>
      </c>
      <c r="E170" s="318" t="str">
        <f t="shared" si="2"/>
        <v/>
      </c>
    </row>
    <row r="171" s="291" customFormat="1" ht="36" customHeight="1" spans="1:5">
      <c r="A171" s="310" t="s">
        <v>2839</v>
      </c>
      <c r="B171" s="311" t="s">
        <v>2768</v>
      </c>
      <c r="C171" s="312"/>
      <c r="D171" s="312"/>
      <c r="E171" s="319" t="str">
        <f t="shared" si="2"/>
        <v/>
      </c>
    </row>
    <row r="172" s="291" customFormat="1" ht="36" customHeight="1" spans="1:5">
      <c r="A172" s="310" t="s">
        <v>2840</v>
      </c>
      <c r="B172" s="311" t="s">
        <v>2772</v>
      </c>
      <c r="C172" s="312"/>
      <c r="D172" s="312"/>
      <c r="E172" s="319" t="str">
        <f t="shared" si="2"/>
        <v/>
      </c>
    </row>
    <row r="173" s="291" customFormat="1" ht="36" customHeight="1" spans="1:5">
      <c r="A173" s="310" t="s">
        <v>2841</v>
      </c>
      <c r="B173" s="311" t="s">
        <v>2842</v>
      </c>
      <c r="C173" s="312"/>
      <c r="D173" s="312"/>
      <c r="E173" s="319" t="str">
        <f t="shared" si="2"/>
        <v/>
      </c>
    </row>
    <row r="174" s="291" customFormat="1" ht="36" customHeight="1" spans="1:5">
      <c r="A174" s="305" t="s">
        <v>94</v>
      </c>
      <c r="B174" s="306" t="s">
        <v>2843</v>
      </c>
      <c r="C174" s="307"/>
      <c r="D174" s="307"/>
      <c r="E174" s="320"/>
    </row>
    <row r="175" s="291" customFormat="1" ht="36" customHeight="1" spans="1:5">
      <c r="A175" s="305" t="s">
        <v>2844</v>
      </c>
      <c r="B175" s="306" t="s">
        <v>2845</v>
      </c>
      <c r="C175" s="307"/>
      <c r="D175" s="307"/>
      <c r="E175" s="320"/>
    </row>
    <row r="176" s="291" customFormat="1" ht="36" customHeight="1" spans="1:5">
      <c r="A176" s="310" t="s">
        <v>2846</v>
      </c>
      <c r="B176" s="309" t="s">
        <v>2847</v>
      </c>
      <c r="C176" s="314"/>
      <c r="D176" s="314"/>
      <c r="E176" s="321"/>
    </row>
    <row r="177" s="291" customFormat="1" ht="36" customHeight="1" spans="1:5">
      <c r="A177" s="310" t="s">
        <v>2848</v>
      </c>
      <c r="B177" s="311" t="s">
        <v>2849</v>
      </c>
      <c r="C177" s="312"/>
      <c r="D177" s="312"/>
      <c r="E177" s="319" t="str">
        <f t="shared" si="2"/>
        <v/>
      </c>
    </row>
    <row r="178" s="291" customFormat="1" ht="36" customHeight="1" spans="1:5">
      <c r="A178" s="305" t="s">
        <v>116</v>
      </c>
      <c r="B178" s="306" t="s">
        <v>2850</v>
      </c>
      <c r="C178" s="307">
        <v>5930</v>
      </c>
      <c r="D178" s="307">
        <v>1896</v>
      </c>
      <c r="E178" s="320">
        <v>-0.68</v>
      </c>
    </row>
    <row r="179" s="291" customFormat="1" ht="36" customHeight="1" spans="1:5">
      <c r="A179" s="305" t="s">
        <v>2851</v>
      </c>
      <c r="B179" s="306" t="s">
        <v>2852</v>
      </c>
      <c r="C179" s="307">
        <v>4000</v>
      </c>
      <c r="D179" s="307">
        <v>5</v>
      </c>
      <c r="E179" s="320">
        <v>-0.999</v>
      </c>
    </row>
    <row r="180" s="291" customFormat="1" ht="36" customHeight="1" spans="1:5">
      <c r="A180" s="310" t="s">
        <v>2853</v>
      </c>
      <c r="B180" s="309" t="s">
        <v>2854</v>
      </c>
      <c r="C180" s="326" t="s">
        <v>38</v>
      </c>
      <c r="D180" s="314">
        <v>5</v>
      </c>
      <c r="E180" s="315" t="s">
        <v>2026</v>
      </c>
    </row>
    <row r="181" s="291" customFormat="1" ht="36" customHeight="1" spans="1:5">
      <c r="A181" s="310" t="s">
        <v>2855</v>
      </c>
      <c r="B181" s="309" t="s">
        <v>2856</v>
      </c>
      <c r="C181" s="314">
        <v>4000</v>
      </c>
      <c r="D181" s="326" t="s">
        <v>38</v>
      </c>
      <c r="E181" s="321">
        <v>-1</v>
      </c>
    </row>
    <row r="182" s="291" customFormat="1" ht="36" customHeight="1" spans="1:5">
      <c r="A182" s="310" t="s">
        <v>2857</v>
      </c>
      <c r="B182" s="311" t="s">
        <v>2858</v>
      </c>
      <c r="C182" s="312"/>
      <c r="D182" s="312"/>
      <c r="E182" s="319" t="str">
        <f t="shared" si="2"/>
        <v/>
      </c>
    </row>
    <row r="183" s="291" customFormat="1" ht="36" customHeight="1" spans="1:5">
      <c r="A183" s="305" t="s">
        <v>2859</v>
      </c>
      <c r="B183" s="306" t="s">
        <v>2860</v>
      </c>
      <c r="C183" s="307"/>
      <c r="D183" s="307"/>
      <c r="E183" s="320"/>
    </row>
    <row r="184" s="291" customFormat="1" ht="36" customHeight="1" spans="1:5">
      <c r="A184" s="310" t="s">
        <v>2861</v>
      </c>
      <c r="B184" s="311" t="s">
        <v>2862</v>
      </c>
      <c r="C184" s="312"/>
      <c r="D184" s="312"/>
      <c r="E184" s="319" t="str">
        <f t="shared" si="2"/>
        <v/>
      </c>
    </row>
    <row r="185" s="291" customFormat="1" ht="36" customHeight="1" spans="1:5">
      <c r="A185" s="310" t="s">
        <v>2863</v>
      </c>
      <c r="B185" s="311" t="s">
        <v>2864</v>
      </c>
      <c r="C185" s="312"/>
      <c r="D185" s="312"/>
      <c r="E185" s="319" t="str">
        <f t="shared" si="2"/>
        <v/>
      </c>
    </row>
    <row r="186" s="291" customFormat="1" ht="36" customHeight="1" spans="1:5">
      <c r="A186" s="310" t="s">
        <v>2865</v>
      </c>
      <c r="B186" s="309" t="s">
        <v>2866</v>
      </c>
      <c r="C186" s="314"/>
      <c r="D186" s="314"/>
      <c r="E186" s="321"/>
    </row>
    <row r="187" s="291" customFormat="1" ht="36" customHeight="1" spans="1:5">
      <c r="A187" s="310" t="s">
        <v>2867</v>
      </c>
      <c r="B187" s="309" t="s">
        <v>2868</v>
      </c>
      <c r="C187" s="314"/>
      <c r="D187" s="314"/>
      <c r="E187" s="321"/>
    </row>
    <row r="188" s="291" customFormat="1" ht="36" customHeight="1" spans="1:5">
      <c r="A188" s="310" t="s">
        <v>2869</v>
      </c>
      <c r="B188" s="311" t="s">
        <v>2870</v>
      </c>
      <c r="C188" s="312"/>
      <c r="D188" s="312"/>
      <c r="E188" s="319" t="str">
        <f t="shared" si="2"/>
        <v/>
      </c>
    </row>
    <row r="189" s="291" customFormat="1" ht="36" customHeight="1" spans="1:5">
      <c r="A189" s="310" t="s">
        <v>2871</v>
      </c>
      <c r="B189" s="311" t="s">
        <v>2872</v>
      </c>
      <c r="C189" s="312"/>
      <c r="D189" s="312"/>
      <c r="E189" s="319" t="str">
        <f t="shared" si="2"/>
        <v/>
      </c>
    </row>
    <row r="190" s="291" customFormat="1" ht="36" customHeight="1" spans="1:5">
      <c r="A190" s="310" t="s">
        <v>2873</v>
      </c>
      <c r="B190" s="309" t="s">
        <v>2874</v>
      </c>
      <c r="C190" s="314"/>
      <c r="D190" s="314"/>
      <c r="E190" s="321"/>
    </row>
    <row r="191" s="291" customFormat="1" ht="36" customHeight="1" spans="1:5">
      <c r="A191" s="310" t="s">
        <v>2875</v>
      </c>
      <c r="B191" s="311" t="s">
        <v>2876</v>
      </c>
      <c r="C191" s="312"/>
      <c r="D191" s="312"/>
      <c r="E191" s="319" t="str">
        <f t="shared" si="2"/>
        <v/>
      </c>
    </row>
    <row r="192" s="291" customFormat="1" ht="36" customHeight="1" spans="1:5">
      <c r="A192" s="305" t="s">
        <v>2877</v>
      </c>
      <c r="B192" s="306" t="s">
        <v>2878</v>
      </c>
      <c r="C192" s="307">
        <v>1930</v>
      </c>
      <c r="D192" s="307">
        <v>1891</v>
      </c>
      <c r="E192" s="320">
        <v>-0.02</v>
      </c>
    </row>
    <row r="193" s="291" customFormat="1" ht="36" customHeight="1" spans="1:5">
      <c r="A193" s="325">
        <v>2296001</v>
      </c>
      <c r="B193" s="311" t="s">
        <v>2879</v>
      </c>
      <c r="C193" s="312"/>
      <c r="D193" s="312">
        <v>0</v>
      </c>
      <c r="E193" s="319" t="s">
        <v>922</v>
      </c>
    </row>
    <row r="194" s="291" customFormat="1" ht="36" customHeight="1" spans="1:5">
      <c r="A194" s="310" t="s">
        <v>2880</v>
      </c>
      <c r="B194" s="309" t="s">
        <v>2881</v>
      </c>
      <c r="C194" s="314">
        <v>921</v>
      </c>
      <c r="D194" s="314">
        <v>974</v>
      </c>
      <c r="E194" s="321">
        <v>0.058</v>
      </c>
    </row>
    <row r="195" s="291" customFormat="1" ht="36" customHeight="1" spans="1:5">
      <c r="A195" s="310" t="s">
        <v>2882</v>
      </c>
      <c r="B195" s="309" t="s">
        <v>2883</v>
      </c>
      <c r="C195" s="314">
        <v>154</v>
      </c>
      <c r="D195" s="314">
        <v>308</v>
      </c>
      <c r="E195" s="321">
        <v>1</v>
      </c>
    </row>
    <row r="196" s="291" customFormat="1" ht="36" customHeight="1" spans="1:5">
      <c r="A196" s="310" t="s">
        <v>2884</v>
      </c>
      <c r="B196" s="311" t="s">
        <v>2885</v>
      </c>
      <c r="C196" s="312">
        <v>9</v>
      </c>
      <c r="D196" s="312">
        <v>8</v>
      </c>
      <c r="E196" s="319">
        <v>-0.111</v>
      </c>
    </row>
    <row r="197" s="291" customFormat="1" ht="36" customHeight="1" spans="1:5">
      <c r="A197" s="310" t="s">
        <v>2886</v>
      </c>
      <c r="B197" s="311" t="s">
        <v>2887</v>
      </c>
      <c r="C197" s="312"/>
      <c r="D197" s="312"/>
      <c r="E197" s="319" t="s">
        <v>922</v>
      </c>
    </row>
    <row r="198" s="291" customFormat="1" ht="36" customHeight="1" spans="1:5">
      <c r="A198" s="310" t="s">
        <v>2888</v>
      </c>
      <c r="B198" s="309" t="s">
        <v>2889</v>
      </c>
      <c r="C198" s="314">
        <v>106</v>
      </c>
      <c r="D198" s="314">
        <v>40</v>
      </c>
      <c r="E198" s="321">
        <v>-0.623</v>
      </c>
    </row>
    <row r="199" s="291" customFormat="1" ht="36" customHeight="1" spans="1:5">
      <c r="A199" s="310" t="s">
        <v>2890</v>
      </c>
      <c r="B199" s="311" t="s">
        <v>2891</v>
      </c>
      <c r="C199" s="312"/>
      <c r="D199" s="312"/>
      <c r="E199" s="319" t="s">
        <v>922</v>
      </c>
    </row>
    <row r="200" s="291" customFormat="1" ht="36" customHeight="1" spans="1:5">
      <c r="A200" s="310" t="s">
        <v>2892</v>
      </c>
      <c r="B200" s="311" t="s">
        <v>2893</v>
      </c>
      <c r="C200" s="312"/>
      <c r="D200" s="312"/>
      <c r="E200" s="319" t="s">
        <v>922</v>
      </c>
    </row>
    <row r="201" s="291" customFormat="1" ht="36" customHeight="1" spans="1:5">
      <c r="A201" s="310" t="s">
        <v>2894</v>
      </c>
      <c r="B201" s="311" t="s">
        <v>2895</v>
      </c>
      <c r="C201" s="312"/>
      <c r="D201" s="312"/>
      <c r="E201" s="319" t="s">
        <v>922</v>
      </c>
    </row>
    <row r="202" s="291" customFormat="1" ht="36" customHeight="1" spans="1:5">
      <c r="A202" s="310" t="s">
        <v>2896</v>
      </c>
      <c r="B202" s="311" t="s">
        <v>2897</v>
      </c>
      <c r="C202" s="312">
        <v>101</v>
      </c>
      <c r="D202" s="312">
        <v>50</v>
      </c>
      <c r="E202" s="319">
        <v>-0.505</v>
      </c>
    </row>
    <row r="203" s="291" customFormat="1" ht="36" customHeight="1" spans="1:5">
      <c r="A203" s="310" t="s">
        <v>2898</v>
      </c>
      <c r="B203" s="309" t="s">
        <v>2899</v>
      </c>
      <c r="C203" s="314">
        <v>639</v>
      </c>
      <c r="D203" s="314">
        <v>511</v>
      </c>
      <c r="E203" s="321">
        <v>-0.2</v>
      </c>
    </row>
    <row r="204" s="291" customFormat="1" ht="36" customHeight="1" spans="1:5">
      <c r="A204" s="305" t="s">
        <v>112</v>
      </c>
      <c r="B204" s="306" t="s">
        <v>2900</v>
      </c>
      <c r="C204" s="307">
        <v>7286</v>
      </c>
      <c r="D204" s="307">
        <v>7286</v>
      </c>
      <c r="E204" s="308" t="s">
        <v>61</v>
      </c>
    </row>
    <row r="205" s="291" customFormat="1" ht="36" customHeight="1" spans="1:5">
      <c r="A205" s="310" t="s">
        <v>2901</v>
      </c>
      <c r="B205" s="311" t="s">
        <v>2902</v>
      </c>
      <c r="C205" s="312">
        <v>0</v>
      </c>
      <c r="D205" s="312">
        <v>0</v>
      </c>
      <c r="E205" s="319" t="str">
        <f t="shared" ref="E196:E259" si="3">IF(C205&gt;0,D205/C205-1,IF(C205&lt;0,-(D205/C205-1),""))</f>
        <v/>
      </c>
    </row>
    <row r="206" s="291" customFormat="1" ht="36" customHeight="1" spans="1:5">
      <c r="A206" s="310" t="s">
        <v>2903</v>
      </c>
      <c r="B206" s="311" t="s">
        <v>2904</v>
      </c>
      <c r="C206" s="312">
        <v>0</v>
      </c>
      <c r="D206" s="312">
        <v>0</v>
      </c>
      <c r="E206" s="319" t="str">
        <f t="shared" si="3"/>
        <v/>
      </c>
    </row>
    <row r="207" s="291" customFormat="1" ht="36" customHeight="1" spans="1:5">
      <c r="A207" s="310" t="s">
        <v>2905</v>
      </c>
      <c r="B207" s="311" t="s">
        <v>2906</v>
      </c>
      <c r="C207" s="312">
        <v>0</v>
      </c>
      <c r="D207" s="312">
        <v>0</v>
      </c>
      <c r="E207" s="319" t="str">
        <f t="shared" si="3"/>
        <v/>
      </c>
    </row>
    <row r="208" s="291" customFormat="1" ht="36" customHeight="1" spans="1:5">
      <c r="A208" s="310" t="s">
        <v>2907</v>
      </c>
      <c r="B208" s="311" t="s">
        <v>2908</v>
      </c>
      <c r="C208" s="312">
        <v>5595</v>
      </c>
      <c r="D208" s="312">
        <v>5595</v>
      </c>
      <c r="E208" s="313" t="s">
        <v>61</v>
      </c>
    </row>
    <row r="209" s="291" customFormat="1" ht="36" customHeight="1" spans="1:5">
      <c r="A209" s="310" t="s">
        <v>2909</v>
      </c>
      <c r="B209" s="311" t="s">
        <v>2910</v>
      </c>
      <c r="C209" s="312"/>
      <c r="D209" s="312"/>
      <c r="E209" s="319" t="str">
        <f t="shared" si="3"/>
        <v/>
      </c>
    </row>
    <row r="210" s="291" customFormat="1" ht="36" customHeight="1" spans="1:5">
      <c r="A210" s="310" t="s">
        <v>2911</v>
      </c>
      <c r="B210" s="311" t="s">
        <v>2912</v>
      </c>
      <c r="C210" s="312"/>
      <c r="D210" s="312"/>
      <c r="E210" s="319" t="str">
        <f t="shared" si="3"/>
        <v/>
      </c>
    </row>
    <row r="211" s="291" customFormat="1" ht="36" customHeight="1" spans="1:5">
      <c r="A211" s="310" t="s">
        <v>2913</v>
      </c>
      <c r="B211" s="311" t="s">
        <v>2914</v>
      </c>
      <c r="C211" s="312"/>
      <c r="D211" s="312"/>
      <c r="E211" s="319" t="str">
        <f t="shared" si="3"/>
        <v/>
      </c>
    </row>
    <row r="212" s="291" customFormat="1" ht="36" customHeight="1" spans="1:5">
      <c r="A212" s="310" t="s">
        <v>2915</v>
      </c>
      <c r="B212" s="311" t="s">
        <v>2916</v>
      </c>
      <c r="C212" s="312"/>
      <c r="D212" s="312"/>
      <c r="E212" s="319" t="str">
        <f t="shared" si="3"/>
        <v/>
      </c>
    </row>
    <row r="213" s="291" customFormat="1" ht="36" customHeight="1" spans="1:5">
      <c r="A213" s="310" t="s">
        <v>2917</v>
      </c>
      <c r="B213" s="311" t="s">
        <v>2918</v>
      </c>
      <c r="C213" s="312">
        <v>0</v>
      </c>
      <c r="D213" s="312">
        <v>0</v>
      </c>
      <c r="E213" s="319" t="str">
        <f t="shared" si="3"/>
        <v/>
      </c>
    </row>
    <row r="214" s="291" customFormat="1" ht="36" customHeight="1" spans="1:5">
      <c r="A214" s="310" t="s">
        <v>2919</v>
      </c>
      <c r="B214" s="311" t="s">
        <v>2920</v>
      </c>
      <c r="C214" s="312">
        <v>0</v>
      </c>
      <c r="D214" s="312">
        <v>0</v>
      </c>
      <c r="E214" s="319" t="str">
        <f t="shared" si="3"/>
        <v/>
      </c>
    </row>
    <row r="215" s="291" customFormat="1" ht="36" customHeight="1" spans="1:5">
      <c r="A215" s="310" t="s">
        <v>2921</v>
      </c>
      <c r="B215" s="311" t="s">
        <v>2922</v>
      </c>
      <c r="C215" s="312">
        <v>0</v>
      </c>
      <c r="D215" s="312">
        <v>0</v>
      </c>
      <c r="E215" s="319" t="str">
        <f t="shared" si="3"/>
        <v/>
      </c>
    </row>
    <row r="216" s="291" customFormat="1" ht="36" customHeight="1" spans="1:5">
      <c r="A216" s="310" t="s">
        <v>2923</v>
      </c>
      <c r="B216" s="311" t="s">
        <v>2924</v>
      </c>
      <c r="C216" s="312">
        <v>1691</v>
      </c>
      <c r="D216" s="312">
        <v>1691</v>
      </c>
      <c r="E216" s="313" t="s">
        <v>61</v>
      </c>
    </row>
    <row r="217" s="291" customFormat="1" ht="36" customHeight="1" spans="1:5">
      <c r="A217" s="310" t="s">
        <v>2925</v>
      </c>
      <c r="B217" s="311" t="s">
        <v>2926</v>
      </c>
      <c r="C217" s="312"/>
      <c r="D217" s="312"/>
      <c r="E217" s="319" t="str">
        <f t="shared" si="3"/>
        <v/>
      </c>
    </row>
    <row r="218" s="291" customFormat="1" ht="36" customHeight="1" spans="1:5">
      <c r="A218" s="310" t="s">
        <v>2927</v>
      </c>
      <c r="B218" s="311" t="s">
        <v>2928</v>
      </c>
      <c r="C218" s="312"/>
      <c r="D218" s="312"/>
      <c r="E218" s="319" t="str">
        <f t="shared" si="3"/>
        <v/>
      </c>
    </row>
    <row r="219" s="291" customFormat="1" ht="36" customHeight="1" spans="1:5">
      <c r="A219" s="310" t="s">
        <v>2929</v>
      </c>
      <c r="B219" s="309" t="s">
        <v>2930</v>
      </c>
      <c r="C219" s="314"/>
      <c r="D219" s="314"/>
      <c r="E219" s="321"/>
    </row>
    <row r="220" s="291" customFormat="1" ht="36" customHeight="1" spans="1:5">
      <c r="A220" s="310" t="s">
        <v>2931</v>
      </c>
      <c r="B220" s="309" t="s">
        <v>2932</v>
      </c>
      <c r="C220" s="314"/>
      <c r="D220" s="314"/>
      <c r="E220" s="321"/>
    </row>
    <row r="221" s="291" customFormat="1" ht="36" customHeight="1" spans="1:5">
      <c r="A221" s="305" t="s">
        <v>114</v>
      </c>
      <c r="B221" s="306" t="s">
        <v>2933</v>
      </c>
      <c r="C221" s="307">
        <v>8</v>
      </c>
      <c r="D221" s="307">
        <v>37</v>
      </c>
      <c r="E221" s="320">
        <v>3.625</v>
      </c>
    </row>
    <row r="222" s="291" customFormat="1" ht="36" customHeight="1" spans="1:5">
      <c r="A222" s="324">
        <v>23304</v>
      </c>
      <c r="B222" s="306" t="s">
        <v>2934</v>
      </c>
      <c r="C222" s="307">
        <v>8</v>
      </c>
      <c r="D222" s="307">
        <v>37</v>
      </c>
      <c r="E222" s="320">
        <v>3.625</v>
      </c>
    </row>
    <row r="223" s="291" customFormat="1" ht="36" customHeight="1" spans="1:5">
      <c r="A223" s="310" t="s">
        <v>2935</v>
      </c>
      <c r="B223" s="311" t="s">
        <v>2936</v>
      </c>
      <c r="C223" s="312">
        <v>0</v>
      </c>
      <c r="D223" s="312">
        <v>0</v>
      </c>
      <c r="E223" s="319" t="str">
        <f t="shared" si="3"/>
        <v/>
      </c>
    </row>
    <row r="224" s="291" customFormat="1" ht="36" customHeight="1" spans="1:5">
      <c r="A224" s="310" t="s">
        <v>2937</v>
      </c>
      <c r="B224" s="311" t="s">
        <v>2938</v>
      </c>
      <c r="C224" s="312">
        <v>0</v>
      </c>
      <c r="D224" s="312">
        <v>0</v>
      </c>
      <c r="E224" s="319" t="str">
        <f t="shared" si="3"/>
        <v/>
      </c>
    </row>
    <row r="225" s="291" customFormat="1" ht="36" customHeight="1" spans="1:5">
      <c r="A225" s="310" t="s">
        <v>2939</v>
      </c>
      <c r="B225" s="311" t="s">
        <v>2940</v>
      </c>
      <c r="C225" s="312">
        <v>0</v>
      </c>
      <c r="D225" s="312">
        <v>0</v>
      </c>
      <c r="E225" s="319" t="str">
        <f t="shared" si="3"/>
        <v/>
      </c>
    </row>
    <row r="226" s="291" customFormat="1" ht="36" customHeight="1" spans="1:5">
      <c r="A226" s="310" t="s">
        <v>2941</v>
      </c>
      <c r="B226" s="311" t="s">
        <v>2942</v>
      </c>
      <c r="C226" s="312">
        <v>5</v>
      </c>
      <c r="D226" s="312">
        <v>37</v>
      </c>
      <c r="E226" s="319">
        <f t="shared" si="3"/>
        <v>6.4</v>
      </c>
    </row>
    <row r="227" s="291" customFormat="1" ht="36" customHeight="1" spans="1:5">
      <c r="A227" s="310" t="s">
        <v>2943</v>
      </c>
      <c r="B227" s="311" t="s">
        <v>2944</v>
      </c>
      <c r="C227" s="312">
        <v>0</v>
      </c>
      <c r="D227" s="312">
        <v>0</v>
      </c>
      <c r="E227" s="319" t="str">
        <f t="shared" si="3"/>
        <v/>
      </c>
    </row>
    <row r="228" s="291" customFormat="1" ht="36" customHeight="1" spans="1:5">
      <c r="A228" s="310" t="s">
        <v>2945</v>
      </c>
      <c r="B228" s="311" t="s">
        <v>2946</v>
      </c>
      <c r="C228" s="312">
        <v>0</v>
      </c>
      <c r="D228" s="312">
        <v>0</v>
      </c>
      <c r="E228" s="319" t="str">
        <f t="shared" si="3"/>
        <v/>
      </c>
    </row>
    <row r="229" s="291" customFormat="1" ht="36" customHeight="1" spans="1:5">
      <c r="A229" s="310" t="s">
        <v>2947</v>
      </c>
      <c r="B229" s="311" t="s">
        <v>2948</v>
      </c>
      <c r="C229" s="312"/>
      <c r="D229" s="312">
        <v>0</v>
      </c>
      <c r="E229" s="319" t="str">
        <f t="shared" si="3"/>
        <v/>
      </c>
    </row>
    <row r="230" s="291" customFormat="1" ht="36" customHeight="1" spans="1:5">
      <c r="A230" s="310" t="s">
        <v>2949</v>
      </c>
      <c r="B230" s="311" t="s">
        <v>2950</v>
      </c>
      <c r="C230" s="312">
        <v>0</v>
      </c>
      <c r="D230" s="312">
        <v>0</v>
      </c>
      <c r="E230" s="319" t="str">
        <f t="shared" si="3"/>
        <v/>
      </c>
    </row>
    <row r="231" s="291" customFormat="1" ht="36" customHeight="1" spans="1:5">
      <c r="A231" s="310" t="s">
        <v>2951</v>
      </c>
      <c r="B231" s="311" t="s">
        <v>2952</v>
      </c>
      <c r="C231" s="312">
        <v>0</v>
      </c>
      <c r="D231" s="312">
        <v>0</v>
      </c>
      <c r="E231" s="319" t="str">
        <f t="shared" si="3"/>
        <v/>
      </c>
    </row>
    <row r="232" s="291" customFormat="1" ht="36" customHeight="1" spans="1:5">
      <c r="A232" s="310" t="s">
        <v>2953</v>
      </c>
      <c r="B232" s="311" t="s">
        <v>2954</v>
      </c>
      <c r="C232" s="312">
        <v>0</v>
      </c>
      <c r="D232" s="312">
        <v>0</v>
      </c>
      <c r="E232" s="319" t="str">
        <f t="shared" si="3"/>
        <v/>
      </c>
    </row>
    <row r="233" s="291" customFormat="1" ht="36" customHeight="1" spans="1:5">
      <c r="A233" s="310" t="s">
        <v>2955</v>
      </c>
      <c r="B233" s="311" t="s">
        <v>2956</v>
      </c>
      <c r="C233" s="312">
        <v>0</v>
      </c>
      <c r="D233" s="312">
        <v>0</v>
      </c>
      <c r="E233" s="319" t="str">
        <f t="shared" si="3"/>
        <v/>
      </c>
    </row>
    <row r="234" s="291" customFormat="1" ht="36" customHeight="1" spans="1:5">
      <c r="A234" s="310" t="s">
        <v>2957</v>
      </c>
      <c r="B234" s="311" t="s">
        <v>2958</v>
      </c>
      <c r="C234" s="312">
        <v>3</v>
      </c>
      <c r="D234" s="323" t="s">
        <v>38</v>
      </c>
      <c r="E234" s="319">
        <f t="shared" si="3"/>
        <v>-1</v>
      </c>
    </row>
    <row r="235" s="291" customFormat="1" ht="36" customHeight="1" spans="1:5">
      <c r="A235" s="310" t="s">
        <v>2959</v>
      </c>
      <c r="B235" s="311" t="s">
        <v>2960</v>
      </c>
      <c r="C235" s="312"/>
      <c r="D235" s="312"/>
      <c r="E235" s="319" t="str">
        <f t="shared" si="3"/>
        <v/>
      </c>
    </row>
    <row r="236" s="291" customFormat="1" ht="36" customHeight="1" spans="1:5">
      <c r="A236" s="310" t="s">
        <v>2961</v>
      </c>
      <c r="B236" s="311" t="s">
        <v>2962</v>
      </c>
      <c r="C236" s="312"/>
      <c r="D236" s="312"/>
      <c r="E236" s="319" t="str">
        <f t="shared" si="3"/>
        <v/>
      </c>
    </row>
    <row r="237" s="291" customFormat="1" ht="36" customHeight="1" spans="1:5">
      <c r="A237" s="310" t="s">
        <v>2963</v>
      </c>
      <c r="B237" s="309" t="s">
        <v>2964</v>
      </c>
      <c r="C237" s="314"/>
      <c r="D237" s="314"/>
      <c r="E237" s="321"/>
    </row>
    <row r="238" s="291" customFormat="1" ht="36" customHeight="1" spans="1:5">
      <c r="A238" s="310" t="s">
        <v>2965</v>
      </c>
      <c r="B238" s="309" t="s">
        <v>2966</v>
      </c>
      <c r="C238" s="314"/>
      <c r="D238" s="314"/>
      <c r="E238" s="321"/>
    </row>
    <row r="239" s="291" customFormat="1" ht="36" customHeight="1" spans="1:5">
      <c r="A239" s="324" t="s">
        <v>2967</v>
      </c>
      <c r="B239" s="306" t="s">
        <v>2968</v>
      </c>
      <c r="C239" s="307"/>
      <c r="D239" s="307"/>
      <c r="E239" s="320"/>
    </row>
    <row r="240" s="291" customFormat="1" ht="36" customHeight="1" spans="1:5">
      <c r="A240" s="324" t="s">
        <v>2969</v>
      </c>
      <c r="B240" s="316" t="s">
        <v>2970</v>
      </c>
      <c r="C240" s="317">
        <f>SUM(C241:C252)</f>
        <v>0</v>
      </c>
      <c r="D240" s="317">
        <f>SUM(D241:D252)</f>
        <v>0</v>
      </c>
      <c r="E240" s="318" t="str">
        <f t="shared" si="3"/>
        <v/>
      </c>
    </row>
    <row r="241" s="291" customFormat="1" ht="36" customHeight="1" spans="1:5">
      <c r="A241" s="325" t="s">
        <v>2971</v>
      </c>
      <c r="B241" s="311" t="s">
        <v>2972</v>
      </c>
      <c r="C241" s="312"/>
      <c r="D241" s="312"/>
      <c r="E241" s="319" t="str">
        <f t="shared" si="3"/>
        <v/>
      </c>
    </row>
    <row r="242" s="291" customFormat="1" ht="36" customHeight="1" spans="1:5">
      <c r="A242" s="325" t="s">
        <v>2973</v>
      </c>
      <c r="B242" s="311" t="s">
        <v>2974</v>
      </c>
      <c r="C242" s="312"/>
      <c r="D242" s="312"/>
      <c r="E242" s="319" t="str">
        <f t="shared" si="3"/>
        <v/>
      </c>
    </row>
    <row r="243" s="291" customFormat="1" ht="36" customHeight="1" spans="1:5">
      <c r="A243" s="325" t="s">
        <v>2975</v>
      </c>
      <c r="B243" s="311" t="s">
        <v>2976</v>
      </c>
      <c r="C243" s="312"/>
      <c r="D243" s="312"/>
      <c r="E243" s="319" t="str">
        <f t="shared" si="3"/>
        <v/>
      </c>
    </row>
    <row r="244" s="291" customFormat="1" ht="36" customHeight="1" spans="1:5">
      <c r="A244" s="325" t="s">
        <v>2977</v>
      </c>
      <c r="B244" s="311" t="s">
        <v>2978</v>
      </c>
      <c r="C244" s="312"/>
      <c r="D244" s="312"/>
      <c r="E244" s="319" t="str">
        <f t="shared" si="3"/>
        <v/>
      </c>
    </row>
    <row r="245" s="291" customFormat="1" ht="36" customHeight="1" spans="1:5">
      <c r="A245" s="325" t="s">
        <v>2979</v>
      </c>
      <c r="B245" s="311" t="s">
        <v>2980</v>
      </c>
      <c r="C245" s="312"/>
      <c r="D245" s="312"/>
      <c r="E245" s="319" t="str">
        <f t="shared" si="3"/>
        <v/>
      </c>
    </row>
    <row r="246" s="291" customFormat="1" ht="36" customHeight="1" spans="1:5">
      <c r="A246" s="325" t="s">
        <v>2981</v>
      </c>
      <c r="B246" s="311" t="s">
        <v>2982</v>
      </c>
      <c r="C246" s="312"/>
      <c r="D246" s="312"/>
      <c r="E246" s="319" t="str">
        <f t="shared" si="3"/>
        <v/>
      </c>
    </row>
    <row r="247" s="291" customFormat="1" ht="36" customHeight="1" spans="1:5">
      <c r="A247" s="325" t="s">
        <v>2983</v>
      </c>
      <c r="B247" s="311" t="s">
        <v>2984</v>
      </c>
      <c r="C247" s="312"/>
      <c r="D247" s="312"/>
      <c r="E247" s="319" t="str">
        <f t="shared" si="3"/>
        <v/>
      </c>
    </row>
    <row r="248" s="291" customFormat="1" ht="36" customHeight="1" spans="1:5">
      <c r="A248" s="325" t="s">
        <v>2985</v>
      </c>
      <c r="B248" s="311" t="s">
        <v>2986</v>
      </c>
      <c r="C248" s="312"/>
      <c r="D248" s="312"/>
      <c r="E248" s="319" t="str">
        <f t="shared" si="3"/>
        <v/>
      </c>
    </row>
    <row r="249" s="291" customFormat="1" ht="36" customHeight="1" spans="1:5">
      <c r="A249" s="325" t="s">
        <v>2987</v>
      </c>
      <c r="B249" s="311" t="s">
        <v>2988</v>
      </c>
      <c r="C249" s="312"/>
      <c r="D249" s="312"/>
      <c r="E249" s="319" t="str">
        <f t="shared" si="3"/>
        <v/>
      </c>
    </row>
    <row r="250" s="291" customFormat="1" ht="36" customHeight="1" spans="1:5">
      <c r="A250" s="325" t="s">
        <v>2989</v>
      </c>
      <c r="B250" s="311" t="s">
        <v>2990</v>
      </c>
      <c r="C250" s="312"/>
      <c r="D250" s="312"/>
      <c r="E250" s="319" t="str">
        <f t="shared" si="3"/>
        <v/>
      </c>
    </row>
    <row r="251" s="291" customFormat="1" ht="36" customHeight="1" spans="1:5">
      <c r="A251" s="325" t="s">
        <v>2991</v>
      </c>
      <c r="B251" s="311" t="s">
        <v>2992</v>
      </c>
      <c r="C251" s="312"/>
      <c r="D251" s="312"/>
      <c r="E251" s="319" t="str">
        <f t="shared" si="3"/>
        <v/>
      </c>
    </row>
    <row r="252" s="291" customFormat="1" ht="36" customHeight="1" spans="1:5">
      <c r="A252" s="325" t="s">
        <v>2993</v>
      </c>
      <c r="B252" s="311" t="s">
        <v>2994</v>
      </c>
      <c r="C252" s="312"/>
      <c r="D252" s="312"/>
      <c r="E252" s="319" t="str">
        <f t="shared" si="3"/>
        <v/>
      </c>
    </row>
    <row r="253" s="291" customFormat="1" ht="36" customHeight="1" spans="1:5">
      <c r="A253" s="324" t="s">
        <v>2995</v>
      </c>
      <c r="B253" s="316" t="s">
        <v>2996</v>
      </c>
      <c r="C253" s="317">
        <f>SUM(C254:C259)</f>
        <v>0</v>
      </c>
      <c r="D253" s="317">
        <f>SUM(D254:D259)</f>
        <v>0</v>
      </c>
      <c r="E253" s="318" t="str">
        <f t="shared" si="3"/>
        <v/>
      </c>
    </row>
    <row r="254" s="291" customFormat="1" ht="36" customHeight="1" spans="1:5">
      <c r="A254" s="325" t="s">
        <v>2997</v>
      </c>
      <c r="B254" s="311" t="s">
        <v>2998</v>
      </c>
      <c r="C254" s="312"/>
      <c r="D254" s="312"/>
      <c r="E254" s="319" t="str">
        <f t="shared" si="3"/>
        <v/>
      </c>
    </row>
    <row r="255" s="291" customFormat="1" ht="36" customHeight="1" spans="1:5">
      <c r="A255" s="325" t="s">
        <v>2999</v>
      </c>
      <c r="B255" s="311" t="s">
        <v>3000</v>
      </c>
      <c r="C255" s="312"/>
      <c r="D255" s="312"/>
      <c r="E255" s="319" t="str">
        <f t="shared" si="3"/>
        <v/>
      </c>
    </row>
    <row r="256" s="291" customFormat="1" ht="36" customHeight="1" spans="1:5">
      <c r="A256" s="325" t="s">
        <v>3001</v>
      </c>
      <c r="B256" s="311" t="s">
        <v>3002</v>
      </c>
      <c r="C256" s="312"/>
      <c r="D256" s="312"/>
      <c r="E256" s="319" t="str">
        <f t="shared" si="3"/>
        <v/>
      </c>
    </row>
    <row r="257" s="291" customFormat="1" ht="36" customHeight="1" spans="1:5">
      <c r="A257" s="325" t="s">
        <v>3003</v>
      </c>
      <c r="B257" s="311" t="s">
        <v>3004</v>
      </c>
      <c r="C257" s="312"/>
      <c r="D257" s="312"/>
      <c r="E257" s="319" t="str">
        <f t="shared" si="3"/>
        <v/>
      </c>
    </row>
    <row r="258" s="291" customFormat="1" ht="36" customHeight="1" spans="1:5">
      <c r="A258" s="325" t="s">
        <v>3005</v>
      </c>
      <c r="B258" s="311" t="s">
        <v>3006</v>
      </c>
      <c r="C258" s="312"/>
      <c r="D258" s="312"/>
      <c r="E258" s="319" t="str">
        <f t="shared" si="3"/>
        <v/>
      </c>
    </row>
    <row r="259" s="291" customFormat="1" ht="36" customHeight="1" spans="1:5">
      <c r="A259" s="325" t="s">
        <v>3007</v>
      </c>
      <c r="B259" s="311" t="s">
        <v>3008</v>
      </c>
      <c r="C259" s="312"/>
      <c r="D259" s="312"/>
      <c r="E259" s="319" t="str">
        <f t="shared" si="3"/>
        <v/>
      </c>
    </row>
    <row r="260" s="291" customFormat="1" ht="36" customHeight="1" spans="1:5">
      <c r="A260" s="327"/>
      <c r="B260" s="328" t="s">
        <v>3029</v>
      </c>
      <c r="C260" s="307">
        <v>24097</v>
      </c>
      <c r="D260" s="307">
        <v>19248</v>
      </c>
      <c r="E260" s="320">
        <v>-0.201</v>
      </c>
    </row>
    <row r="261" s="291" customFormat="1" ht="36" customHeight="1" spans="1:5">
      <c r="A261" s="329" t="s">
        <v>3010</v>
      </c>
      <c r="B261" s="330" t="s">
        <v>119</v>
      </c>
      <c r="C261" s="92">
        <v>8654</v>
      </c>
      <c r="D261" s="92">
        <v>7768</v>
      </c>
      <c r="E261" s="131">
        <v>-0.102</v>
      </c>
    </row>
    <row r="262" s="291" customFormat="1" ht="36" customHeight="1" spans="1:5">
      <c r="A262" s="329" t="s">
        <v>3011</v>
      </c>
      <c r="B262" s="331" t="s">
        <v>3012</v>
      </c>
      <c r="C262" s="99">
        <v>1138</v>
      </c>
      <c r="D262" s="99">
        <v>4368</v>
      </c>
      <c r="E262" s="128">
        <v>2.838</v>
      </c>
    </row>
    <row r="263" s="291" customFormat="1" ht="36" customHeight="1" spans="1:5">
      <c r="A263" s="332" t="s">
        <v>3030</v>
      </c>
      <c r="B263" s="331" t="s">
        <v>3031</v>
      </c>
      <c r="C263" s="99">
        <v>1138</v>
      </c>
      <c r="D263" s="99">
        <v>4368</v>
      </c>
      <c r="E263" s="128">
        <v>2.838</v>
      </c>
    </row>
    <row r="264" s="291" customFormat="1" ht="36" customHeight="1" spans="1:5">
      <c r="A264" s="333" t="s">
        <v>3013</v>
      </c>
      <c r="B264" s="334" t="s">
        <v>3014</v>
      </c>
      <c r="C264" s="99"/>
      <c r="D264" s="99"/>
      <c r="E264" s="128"/>
    </row>
    <row r="265" s="291" customFormat="1" ht="36" customHeight="1" spans="1:5">
      <c r="A265" s="332" t="s">
        <v>3032</v>
      </c>
      <c r="B265" s="331" t="s">
        <v>3018</v>
      </c>
      <c r="C265" s="99">
        <v>4500</v>
      </c>
      <c r="D265" s="99">
        <v>3400</v>
      </c>
      <c r="E265" s="128">
        <v>-0.244</v>
      </c>
    </row>
    <row r="266" s="291" customFormat="1" ht="36" customHeight="1" spans="1:5">
      <c r="A266" s="332" t="s">
        <v>3019</v>
      </c>
      <c r="B266" s="331" t="s">
        <v>3020</v>
      </c>
      <c r="C266" s="99">
        <v>3016</v>
      </c>
      <c r="D266" s="335" t="s">
        <v>38</v>
      </c>
      <c r="E266" s="128">
        <v>-1</v>
      </c>
    </row>
    <row r="267" ht="36" customHeight="1" spans="1:5">
      <c r="A267" s="332" t="s">
        <v>3033</v>
      </c>
      <c r="B267" s="336" t="s">
        <v>3034</v>
      </c>
      <c r="C267" s="99"/>
      <c r="D267" s="99"/>
      <c r="E267" s="131"/>
    </row>
    <row r="268" ht="36" customHeight="1" spans="1:5">
      <c r="A268" s="329" t="s">
        <v>3021</v>
      </c>
      <c r="B268" s="337" t="s">
        <v>3022</v>
      </c>
      <c r="C268" s="338" t="s">
        <v>38</v>
      </c>
      <c r="D268" s="92">
        <v>35000</v>
      </c>
      <c r="E268" s="339" t="s">
        <v>2026</v>
      </c>
    </row>
    <row r="269" ht="36" customHeight="1" spans="1:5">
      <c r="A269" s="329"/>
      <c r="B269" s="337" t="s">
        <v>3035</v>
      </c>
      <c r="C269" s="92"/>
      <c r="D269" s="99"/>
      <c r="E269" s="128"/>
    </row>
    <row r="270" ht="36" customHeight="1" spans="1:5">
      <c r="A270" s="340"/>
      <c r="B270" s="341" t="s">
        <v>124</v>
      </c>
      <c r="C270" s="92">
        <v>32751</v>
      </c>
      <c r="D270" s="92">
        <v>62016</v>
      </c>
      <c r="E270" s="131">
        <v>0.894</v>
      </c>
    </row>
    <row r="271" spans="3:4">
      <c r="C271" s="342"/>
      <c r="D271" s="342"/>
    </row>
    <row r="272" spans="3:4">
      <c r="C272" s="342"/>
      <c r="D272" s="342"/>
    </row>
    <row r="273" spans="3:4">
      <c r="C273" s="342"/>
      <c r="D273" s="342"/>
    </row>
  </sheetData>
  <autoFilter ref="A3:E270">
    <extLst/>
  </autoFilter>
  <mergeCells count="1">
    <mergeCell ref="B1:E1"/>
  </mergeCells>
  <conditionalFormatting sqref="B267">
    <cfRule type="expression" dxfId="1" priority="10" stopIfTrue="1">
      <formula>"len($A:$A)=3"</formula>
    </cfRule>
  </conditionalFormatting>
  <conditionalFormatting sqref="C267">
    <cfRule type="expression" dxfId="1" priority="4" stopIfTrue="1">
      <formula>"len($A:$A)=3"</formula>
    </cfRule>
  </conditionalFormatting>
  <conditionalFormatting sqref="D267">
    <cfRule type="expression" dxfId="1" priority="3" stopIfTrue="1">
      <formula>"len($A:$A)=3"</formula>
    </cfRule>
  </conditionalFormatting>
  <conditionalFormatting sqref="D268">
    <cfRule type="expression" dxfId="1" priority="1" stopIfTrue="1">
      <formula>"len($A:$A)=3"</formula>
    </cfRule>
  </conditionalFormatting>
  <conditionalFormatting sqref="B268:B269">
    <cfRule type="expression" dxfId="1" priority="8" stopIfTrue="1">
      <formula>"len($A:$A)=3"</formula>
    </cfRule>
  </conditionalFormatting>
  <conditionalFormatting sqref="C268:C269">
    <cfRule type="expression" dxfId="1" priority="2"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tabColor rgb="FF00B0F0"/>
  </sheetPr>
  <dimension ref="A1:E16"/>
  <sheetViews>
    <sheetView showGridLines="0" showZeros="0" view="pageBreakPreview" zoomScaleNormal="100" topLeftCell="A4" workbookViewId="0">
      <selection activeCell="H36" sqref="H36"/>
    </sheetView>
  </sheetViews>
  <sheetFormatPr defaultColWidth="9" defaultRowHeight="13.5" outlineLevelCol="4"/>
  <cols>
    <col min="1" max="1" width="52.1333333333333" style="274" customWidth="1"/>
    <col min="2" max="4" width="20.6333333333333" customWidth="1"/>
  </cols>
  <sheetData>
    <row r="1" s="273" customFormat="1" ht="45" customHeight="1" spans="1:5">
      <c r="A1" s="275" t="s">
        <v>3036</v>
      </c>
      <c r="B1" s="275"/>
      <c r="C1" s="275"/>
      <c r="D1" s="275"/>
      <c r="E1" s="276"/>
    </row>
    <row r="2" ht="20.1" customHeight="1" spans="1:5">
      <c r="A2" s="277"/>
      <c r="B2" s="278"/>
      <c r="C2" s="279"/>
      <c r="D2" s="279" t="s">
        <v>2</v>
      </c>
      <c r="E2" s="274"/>
    </row>
    <row r="3" ht="45" customHeight="1" spans="1:5">
      <c r="A3" s="177" t="s">
        <v>2456</v>
      </c>
      <c r="B3" s="185" t="s">
        <v>126</v>
      </c>
      <c r="C3" s="185" t="s">
        <v>6</v>
      </c>
      <c r="D3" s="185" t="s">
        <v>127</v>
      </c>
      <c r="E3" s="280" t="s">
        <v>3024</v>
      </c>
    </row>
    <row r="4" ht="36" customHeight="1" spans="1:5">
      <c r="A4" s="281" t="s">
        <v>2558</v>
      </c>
      <c r="B4" s="282"/>
      <c r="C4" s="282"/>
      <c r="D4" s="283"/>
      <c r="E4" s="284" t="str">
        <f>IF(A4&lt;&gt;"",IF(SUM(B4:C4)&lt;&gt;0,"是","否"),"是")</f>
        <v>否</v>
      </c>
    </row>
    <row r="5" ht="36" customHeight="1" spans="1:5">
      <c r="A5" s="281" t="s">
        <v>2589</v>
      </c>
      <c r="B5" s="282"/>
      <c r="C5" s="282"/>
      <c r="D5" s="283"/>
      <c r="E5" s="284" t="str">
        <f t="shared" ref="E5:E15" si="0">IF(A5&lt;&gt;"",IF(SUM(B5:C5)&lt;&gt;0,"是","否"),"是")</f>
        <v>否</v>
      </c>
    </row>
    <row r="6" ht="36" customHeight="1" spans="1:5">
      <c r="A6" s="281" t="s">
        <v>2609</v>
      </c>
      <c r="B6" s="282"/>
      <c r="C6" s="282"/>
      <c r="D6" s="283"/>
      <c r="E6" s="284" t="str">
        <f t="shared" si="0"/>
        <v>否</v>
      </c>
    </row>
    <row r="7" ht="36" customHeight="1" spans="1:5">
      <c r="A7" s="285" t="s">
        <v>2621</v>
      </c>
      <c r="B7" s="282"/>
      <c r="C7" s="282"/>
      <c r="D7" s="283"/>
      <c r="E7" s="286" t="str">
        <f t="shared" si="0"/>
        <v>否</v>
      </c>
    </row>
    <row r="8" ht="36" customHeight="1" spans="1:5">
      <c r="A8" s="281" t="s">
        <v>2712</v>
      </c>
      <c r="B8" s="282"/>
      <c r="C8" s="282"/>
      <c r="D8" s="283"/>
      <c r="E8" s="284" t="str">
        <f t="shared" si="0"/>
        <v>否</v>
      </c>
    </row>
    <row r="9" ht="36" customHeight="1" spans="1:5">
      <c r="A9" s="281" t="s">
        <v>2745</v>
      </c>
      <c r="B9" s="282"/>
      <c r="C9" s="282"/>
      <c r="D9" s="283"/>
      <c r="E9" s="284" t="str">
        <f t="shared" si="0"/>
        <v>否</v>
      </c>
    </row>
    <row r="10" ht="36" customHeight="1" spans="1:5">
      <c r="A10" s="285" t="s">
        <v>2843</v>
      </c>
      <c r="B10" s="282"/>
      <c r="C10" s="282"/>
      <c r="D10" s="283"/>
      <c r="E10" s="286" t="str">
        <f t="shared" si="0"/>
        <v>否</v>
      </c>
    </row>
    <row r="11" ht="36" customHeight="1" spans="1:5">
      <c r="A11" s="281" t="s">
        <v>2850</v>
      </c>
      <c r="B11" s="282"/>
      <c r="C11" s="282"/>
      <c r="D11" s="283"/>
      <c r="E11" s="284" t="str">
        <f t="shared" si="0"/>
        <v>否</v>
      </c>
    </row>
    <row r="12" ht="36" customHeight="1" spans="1:5">
      <c r="A12" s="285" t="s">
        <v>2900</v>
      </c>
      <c r="B12" s="282"/>
      <c r="C12" s="282"/>
      <c r="D12" s="283"/>
      <c r="E12" s="286" t="str">
        <f t="shared" si="0"/>
        <v>否</v>
      </c>
    </row>
    <row r="13" ht="36" customHeight="1" spans="1:5">
      <c r="A13" s="285" t="s">
        <v>2933</v>
      </c>
      <c r="B13" s="282"/>
      <c r="C13" s="282"/>
      <c r="D13" s="283"/>
      <c r="E13" s="286" t="str">
        <f t="shared" si="0"/>
        <v>否</v>
      </c>
    </row>
    <row r="14" ht="36" customHeight="1" spans="1:5">
      <c r="A14" s="285" t="s">
        <v>2968</v>
      </c>
      <c r="B14" s="282"/>
      <c r="C14" s="282"/>
      <c r="D14" s="283"/>
      <c r="E14" s="286" t="str">
        <f t="shared" si="0"/>
        <v>否</v>
      </c>
    </row>
    <row r="15" ht="36" customHeight="1" spans="1:5">
      <c r="A15" s="287" t="s">
        <v>3037</v>
      </c>
      <c r="B15" s="288"/>
      <c r="C15" s="288"/>
      <c r="D15" s="289"/>
      <c r="E15" s="284" t="str">
        <f t="shared" si="0"/>
        <v>否</v>
      </c>
    </row>
    <row r="16" ht="42" customHeight="1" spans="1:4">
      <c r="A16" s="290" t="s">
        <v>2477</v>
      </c>
      <c r="B16" s="290"/>
      <c r="C16" s="290"/>
      <c r="D16" s="290"/>
    </row>
  </sheetData>
  <mergeCells count="2">
    <mergeCell ref="A1:D1"/>
    <mergeCell ref="A16:D16"/>
  </mergeCells>
  <conditionalFormatting sqref="E4:E15">
    <cfRule type="cellIs" dxfId="2" priority="2" stopIfTrue="1" operator="lessThan">
      <formula>0</formula>
    </cfRule>
  </conditionalFormatting>
  <conditionalFormatting sqref="E13:E15">
    <cfRule type="cellIs" dxfId="2"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4">
    <tabColor rgb="FF00B0F0"/>
  </sheetPr>
  <dimension ref="A1:D54"/>
  <sheetViews>
    <sheetView showGridLines="0" showZeros="0" view="pageBreakPreview" zoomScaleNormal="100" topLeftCell="A31" workbookViewId="0">
      <selection activeCell="D23" sqref="D23"/>
    </sheetView>
  </sheetViews>
  <sheetFormatPr defaultColWidth="9" defaultRowHeight="14.25" outlineLevelCol="3"/>
  <cols>
    <col min="1" max="1" width="50.775" style="240" customWidth="1"/>
    <col min="2" max="4" width="20.6333333333333" style="240" customWidth="1"/>
    <col min="5" max="5" width="13.775" style="240"/>
    <col min="6" max="16381" width="9" style="240"/>
  </cols>
  <sheetData>
    <row r="1" ht="45" customHeight="1" spans="1:4">
      <c r="A1" s="181" t="s">
        <v>3038</v>
      </c>
      <c r="B1" s="181"/>
      <c r="C1" s="181"/>
      <c r="D1" s="181"/>
    </row>
    <row r="2" ht="20.1" customHeight="1" spans="1:4">
      <c r="A2" s="256"/>
      <c r="B2" s="257"/>
      <c r="C2" s="258"/>
      <c r="D2" s="259" t="s">
        <v>3039</v>
      </c>
    </row>
    <row r="3" ht="45" customHeight="1" spans="1:4">
      <c r="A3" s="209" t="s">
        <v>3040</v>
      </c>
      <c r="B3" s="89" t="s">
        <v>5</v>
      </c>
      <c r="C3" s="89" t="s">
        <v>6</v>
      </c>
      <c r="D3" s="89" t="s">
        <v>7</v>
      </c>
    </row>
    <row r="4" ht="36" customHeight="1" spans="1:4">
      <c r="A4" s="172" t="s">
        <v>3041</v>
      </c>
      <c r="B4" s="260">
        <v>56</v>
      </c>
      <c r="C4" s="260">
        <v>21</v>
      </c>
      <c r="D4" s="93">
        <v>-0.625</v>
      </c>
    </row>
    <row r="5" ht="36" customHeight="1" spans="1:4">
      <c r="A5" s="249" t="s">
        <v>3042</v>
      </c>
      <c r="B5" s="261"/>
      <c r="C5" s="262"/>
      <c r="D5" s="132"/>
    </row>
    <row r="6" ht="36" customHeight="1" spans="1:4">
      <c r="A6" s="249" t="s">
        <v>3043</v>
      </c>
      <c r="B6" s="261"/>
      <c r="C6" s="261"/>
      <c r="D6" s="132"/>
    </row>
    <row r="7" ht="36" customHeight="1" spans="1:4">
      <c r="A7" s="249" t="s">
        <v>3044</v>
      </c>
      <c r="B7" s="263"/>
      <c r="C7" s="262"/>
      <c r="D7" s="132"/>
    </row>
    <row r="8" ht="36" customHeight="1" spans="1:4">
      <c r="A8" s="249" t="s">
        <v>3045</v>
      </c>
      <c r="B8" s="261"/>
      <c r="C8" s="262"/>
      <c r="D8" s="132"/>
    </row>
    <row r="9" ht="36" customHeight="1" spans="1:4">
      <c r="A9" s="249" t="s">
        <v>3046</v>
      </c>
      <c r="B9" s="263"/>
      <c r="C9" s="262"/>
      <c r="D9" s="132"/>
    </row>
    <row r="10" ht="36" customHeight="1" spans="1:4">
      <c r="A10" s="249" t="s">
        <v>3047</v>
      </c>
      <c r="B10" s="261"/>
      <c r="C10" s="262"/>
      <c r="D10" s="132"/>
    </row>
    <row r="11" ht="36" customHeight="1" spans="1:4">
      <c r="A11" s="249" t="s">
        <v>3048</v>
      </c>
      <c r="B11" s="261"/>
      <c r="C11" s="262"/>
      <c r="D11" s="132"/>
    </row>
    <row r="12" ht="36" customHeight="1" spans="1:4">
      <c r="A12" s="249" t="s">
        <v>3049</v>
      </c>
      <c r="B12" s="261"/>
      <c r="C12" s="262"/>
      <c r="D12" s="132"/>
    </row>
    <row r="13" ht="36" customHeight="1" spans="1:4">
      <c r="A13" s="249" t="s">
        <v>3050</v>
      </c>
      <c r="B13" s="264"/>
      <c r="C13" s="261"/>
      <c r="D13" s="132"/>
    </row>
    <row r="14" ht="36" customHeight="1" spans="1:4">
      <c r="A14" s="249" t="s">
        <v>3051</v>
      </c>
      <c r="B14" s="264"/>
      <c r="C14" s="262"/>
      <c r="D14" s="132"/>
    </row>
    <row r="15" ht="36" customHeight="1" spans="1:4">
      <c r="A15" s="249" t="s">
        <v>3052</v>
      </c>
      <c r="B15" s="264"/>
      <c r="C15" s="265"/>
      <c r="D15" s="132"/>
    </row>
    <row r="16" ht="36" customHeight="1" spans="1:4">
      <c r="A16" s="249" t="s">
        <v>3053</v>
      </c>
      <c r="B16" s="264"/>
      <c r="C16" s="265"/>
      <c r="D16" s="132"/>
    </row>
    <row r="17" ht="36" customHeight="1" spans="1:4">
      <c r="A17" s="249" t="s">
        <v>3054</v>
      </c>
      <c r="B17" s="261"/>
      <c r="C17" s="262"/>
      <c r="D17" s="132"/>
    </row>
    <row r="18" ht="36" customHeight="1" spans="1:4">
      <c r="A18" s="249" t="s">
        <v>3055</v>
      </c>
      <c r="B18" s="264"/>
      <c r="C18" s="265"/>
      <c r="D18" s="132"/>
    </row>
    <row r="19" ht="36" customHeight="1" spans="1:4">
      <c r="A19" s="249" t="s">
        <v>3056</v>
      </c>
      <c r="B19" s="264"/>
      <c r="C19" s="265"/>
      <c r="D19" s="132"/>
    </row>
    <row r="20" ht="36" customHeight="1" spans="1:4">
      <c r="A20" s="249" t="s">
        <v>3057</v>
      </c>
      <c r="B20" s="261"/>
      <c r="C20" s="265"/>
      <c r="D20" s="132" t="str">
        <f>IF(B20&gt;0,C20/B20-1,IF(B20&lt;0,-(C20/B20-1),""))</f>
        <v/>
      </c>
    </row>
    <row r="21" ht="36" customHeight="1" spans="1:4">
      <c r="A21" s="249" t="s">
        <v>3058</v>
      </c>
      <c r="B21" s="264"/>
      <c r="C21" s="262"/>
      <c r="D21" s="132"/>
    </row>
    <row r="22" ht="36" customHeight="1" spans="1:4">
      <c r="A22" s="249" t="s">
        <v>3059</v>
      </c>
      <c r="B22" s="264">
        <v>56</v>
      </c>
      <c r="C22" s="262">
        <v>21</v>
      </c>
      <c r="D22" s="132">
        <v>-0.625</v>
      </c>
    </row>
    <row r="23" ht="36" customHeight="1" spans="1:4">
      <c r="A23" s="172" t="s">
        <v>3060</v>
      </c>
      <c r="B23" s="260">
        <v>10</v>
      </c>
      <c r="C23" s="266" t="s">
        <v>38</v>
      </c>
      <c r="D23" s="93">
        <v>-1</v>
      </c>
    </row>
    <row r="24" ht="36" customHeight="1" spans="1:4">
      <c r="A24" s="192" t="s">
        <v>3061</v>
      </c>
      <c r="B24" s="264"/>
      <c r="C24" s="262"/>
      <c r="D24" s="132"/>
    </row>
    <row r="25" ht="36" customHeight="1" spans="1:4">
      <c r="A25" s="192" t="s">
        <v>3062</v>
      </c>
      <c r="B25" s="264"/>
      <c r="C25" s="262"/>
      <c r="D25" s="132"/>
    </row>
    <row r="26" ht="36" customHeight="1" spans="1:4">
      <c r="A26" s="192" t="s">
        <v>3063</v>
      </c>
      <c r="B26" s="264">
        <v>10</v>
      </c>
      <c r="C26" s="267" t="s">
        <v>38</v>
      </c>
      <c r="D26" s="132">
        <v>-1</v>
      </c>
    </row>
    <row r="27" ht="36" customHeight="1" spans="1:4">
      <c r="A27" s="192" t="s">
        <v>3064</v>
      </c>
      <c r="B27" s="264"/>
      <c r="C27" s="262"/>
      <c r="D27" s="132"/>
    </row>
    <row r="28" ht="36" customHeight="1" spans="1:4">
      <c r="A28" s="172" t="s">
        <v>3065</v>
      </c>
      <c r="B28" s="260"/>
      <c r="C28" s="260"/>
      <c r="D28" s="93"/>
    </row>
    <row r="29" ht="36" customHeight="1" spans="1:4">
      <c r="A29" s="192" t="s">
        <v>3066</v>
      </c>
      <c r="B29" s="264"/>
      <c r="C29" s="262"/>
      <c r="D29" s="132"/>
    </row>
    <row r="30" ht="36" customHeight="1" spans="1:4">
      <c r="A30" s="192" t="s">
        <v>3067</v>
      </c>
      <c r="B30" s="261"/>
      <c r="C30" s="262"/>
      <c r="D30" s="132"/>
    </row>
    <row r="31" ht="36" customHeight="1" spans="1:4">
      <c r="A31" s="192" t="s">
        <v>3068</v>
      </c>
      <c r="B31" s="264"/>
      <c r="C31" s="262"/>
      <c r="D31" s="132"/>
    </row>
    <row r="32" ht="36" customHeight="1" spans="1:4">
      <c r="A32" s="172" t="s">
        <v>3069</v>
      </c>
      <c r="B32" s="260"/>
      <c r="C32" s="260"/>
      <c r="D32" s="93"/>
    </row>
    <row r="33" ht="36" customHeight="1" spans="1:4">
      <c r="A33" s="192" t="s">
        <v>3070</v>
      </c>
      <c r="B33" s="261"/>
      <c r="C33" s="268"/>
      <c r="D33" s="132"/>
    </row>
    <row r="34" ht="36" customHeight="1" spans="1:4">
      <c r="A34" s="192" t="s">
        <v>3071</v>
      </c>
      <c r="B34" s="264"/>
      <c r="C34" s="268"/>
      <c r="D34" s="132"/>
    </row>
    <row r="35" ht="36" customHeight="1" spans="1:4">
      <c r="A35" s="192" t="s">
        <v>3072</v>
      </c>
      <c r="B35" s="264"/>
      <c r="C35" s="265"/>
      <c r="D35" s="132"/>
    </row>
    <row r="36" ht="36" customHeight="1" spans="1:4">
      <c r="A36" s="172" t="s">
        <v>3073</v>
      </c>
      <c r="B36" s="269"/>
      <c r="C36" s="270"/>
      <c r="D36" s="93"/>
    </row>
    <row r="37" ht="36" customHeight="1" spans="1:4">
      <c r="A37" s="271" t="s">
        <v>3074</v>
      </c>
      <c r="B37" s="260">
        <v>66</v>
      </c>
      <c r="C37" s="260">
        <v>21</v>
      </c>
      <c r="D37" s="93">
        <v>-0.682</v>
      </c>
    </row>
    <row r="38" ht="36" customHeight="1" spans="1:4">
      <c r="A38" s="272" t="s">
        <v>59</v>
      </c>
      <c r="B38" s="261">
        <v>5</v>
      </c>
      <c r="C38" s="268">
        <v>6</v>
      </c>
      <c r="D38" s="93">
        <v>0.2</v>
      </c>
    </row>
    <row r="39" ht="36" customHeight="1" spans="1:4">
      <c r="A39" s="234" t="s">
        <v>3075</v>
      </c>
      <c r="B39" s="260">
        <v>18</v>
      </c>
      <c r="C39" s="270">
        <v>43</v>
      </c>
      <c r="D39" s="93">
        <v>1.389</v>
      </c>
    </row>
    <row r="40" ht="36" customHeight="1" spans="1:4">
      <c r="A40" s="272" t="s">
        <v>3076</v>
      </c>
      <c r="B40" s="261"/>
      <c r="C40" s="268"/>
      <c r="D40" s="93"/>
    </row>
    <row r="41" ht="36" customHeight="1" spans="1:4">
      <c r="A41" s="271" t="s">
        <v>66</v>
      </c>
      <c r="B41" s="260">
        <v>89</v>
      </c>
      <c r="C41" s="260">
        <v>70</v>
      </c>
      <c r="D41" s="93">
        <v>-0.213</v>
      </c>
    </row>
    <row r="42" spans="2:2">
      <c r="B42" s="255"/>
    </row>
    <row r="43" spans="2:3">
      <c r="B43" s="255"/>
      <c r="C43" s="255"/>
    </row>
    <row r="44" spans="2:2">
      <c r="B44" s="255"/>
    </row>
    <row r="45" spans="2:3">
      <c r="B45" s="255"/>
      <c r="C45" s="255"/>
    </row>
    <row r="46" spans="2:2">
      <c r="B46" s="255"/>
    </row>
    <row r="47" spans="2:2">
      <c r="B47" s="255"/>
    </row>
    <row r="48" spans="2:3">
      <c r="B48" s="255"/>
      <c r="C48" s="255"/>
    </row>
    <row r="49" spans="2:2">
      <c r="B49" s="255"/>
    </row>
    <row r="50" spans="2:2">
      <c r="B50" s="255"/>
    </row>
    <row r="51" spans="2:2">
      <c r="B51" s="255"/>
    </row>
    <row r="52" spans="2:2">
      <c r="B52" s="255"/>
    </row>
    <row r="53" spans="2:3">
      <c r="B53" s="255"/>
      <c r="C53" s="255"/>
    </row>
    <row r="54" spans="2:2">
      <c r="B54" s="255"/>
    </row>
  </sheetData>
  <mergeCells count="1">
    <mergeCell ref="A1:D1"/>
  </mergeCells>
  <conditionalFormatting sqref="E3:E39">
    <cfRule type="cellIs" dxfId="3" priority="2" stopIfTrue="1" operator="lessThanOrEqual">
      <formula>-1</formula>
    </cfRule>
  </conditionalFormatting>
  <conditionalFormatting sqref="E4:E7">
    <cfRule type="cellIs" dxfId="3"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5">
    <tabColor rgb="FF00B0F0"/>
  </sheetPr>
  <dimension ref="A1:D41"/>
  <sheetViews>
    <sheetView showGridLines="0" showZeros="0" view="pageBreakPreview" zoomScaleNormal="100" workbookViewId="0">
      <selection activeCell="D27" sqref="D27"/>
    </sheetView>
  </sheetViews>
  <sheetFormatPr defaultColWidth="9" defaultRowHeight="14.25" outlineLevelCol="3"/>
  <cols>
    <col min="1" max="1" width="50.775" style="202" customWidth="1"/>
    <col min="2" max="2" width="20.6333333333333" style="202" customWidth="1"/>
    <col min="3" max="3" width="20.6333333333333" style="240" customWidth="1"/>
    <col min="4" max="4" width="20.6333333333333" style="202" customWidth="1"/>
    <col min="5" max="16381" width="9" style="202"/>
  </cols>
  <sheetData>
    <row r="1" ht="45" customHeight="1" spans="1:4">
      <c r="A1" s="241" t="s">
        <v>3077</v>
      </c>
      <c r="B1" s="241"/>
      <c r="C1" s="241"/>
      <c r="D1" s="241"/>
    </row>
    <row r="2" ht="20.1" customHeight="1" spans="1:4">
      <c r="A2" s="242"/>
      <c r="B2" s="242"/>
      <c r="C2" s="242"/>
      <c r="D2" s="243" t="s">
        <v>2</v>
      </c>
    </row>
    <row r="3" ht="45" customHeight="1" spans="1:4">
      <c r="A3" s="244" t="s">
        <v>4</v>
      </c>
      <c r="B3" s="185" t="s">
        <v>5</v>
      </c>
      <c r="C3" s="185" t="s">
        <v>6</v>
      </c>
      <c r="D3" s="185" t="s">
        <v>7</v>
      </c>
    </row>
    <row r="4" ht="35.1" customHeight="1" spans="1:4">
      <c r="A4" s="172" t="s">
        <v>3078</v>
      </c>
      <c r="B4" s="245">
        <v>13</v>
      </c>
      <c r="C4" s="245">
        <v>59</v>
      </c>
      <c r="D4" s="93">
        <v>3.538</v>
      </c>
    </row>
    <row r="5" ht="35.1" customHeight="1" spans="1:4">
      <c r="A5" s="174" t="s">
        <v>3079</v>
      </c>
      <c r="B5" s="246"/>
      <c r="C5" s="246"/>
      <c r="D5" s="219"/>
    </row>
    <row r="6" ht="35.1" customHeight="1" spans="1:4">
      <c r="A6" s="174" t="s">
        <v>3080</v>
      </c>
      <c r="B6" s="246"/>
      <c r="C6" s="246"/>
      <c r="D6" s="219"/>
    </row>
    <row r="7" ht="35.1" customHeight="1" spans="1:4">
      <c r="A7" s="174" t="s">
        <v>3081</v>
      </c>
      <c r="B7" s="246">
        <v>9</v>
      </c>
      <c r="C7" s="246">
        <v>6</v>
      </c>
      <c r="D7" s="219">
        <v>-0.333</v>
      </c>
    </row>
    <row r="8" ht="35.1" customHeight="1" spans="1:4">
      <c r="A8" s="174" t="s">
        <v>3082</v>
      </c>
      <c r="B8" s="246"/>
      <c r="C8" s="246"/>
      <c r="D8" s="219"/>
    </row>
    <row r="9" ht="35.1" customHeight="1" spans="1:4">
      <c r="A9" s="174" t="s">
        <v>3083</v>
      </c>
      <c r="B9" s="247"/>
      <c r="C9" s="247"/>
      <c r="D9" s="214" t="str">
        <f>IF(B9&gt;0,C9/B9-1,IF(B9&lt;0,-(C9/B9-1),""))</f>
        <v/>
      </c>
    </row>
    <row r="10" ht="35.1" customHeight="1" spans="1:4">
      <c r="A10" s="174" t="s">
        <v>3084</v>
      </c>
      <c r="B10" s="246">
        <v>4</v>
      </c>
      <c r="C10" s="246">
        <v>53</v>
      </c>
      <c r="D10" s="219">
        <v>12.25</v>
      </c>
    </row>
    <row r="11" ht="35.1" customHeight="1" spans="1:4">
      <c r="A11" s="172" t="s">
        <v>3085</v>
      </c>
      <c r="B11" s="248"/>
      <c r="C11" s="248"/>
      <c r="D11" s="231"/>
    </row>
    <row r="12" ht="35.1" customHeight="1" spans="1:4">
      <c r="A12" s="174" t="s">
        <v>3086</v>
      </c>
      <c r="B12" s="246"/>
      <c r="C12" s="246"/>
      <c r="D12" s="219"/>
    </row>
    <row r="13" ht="35.1" customHeight="1" spans="1:4">
      <c r="A13" s="174" t="s">
        <v>3087</v>
      </c>
      <c r="B13" s="246"/>
      <c r="C13" s="246"/>
      <c r="D13" s="219"/>
    </row>
    <row r="14" ht="35.1" customHeight="1" spans="1:4">
      <c r="A14" s="174" t="s">
        <v>3088</v>
      </c>
      <c r="B14" s="247"/>
      <c r="C14" s="247"/>
      <c r="D14" s="214" t="str">
        <f>IF(B14&gt;0,C14/B14-1,IF(B14&lt;0,-(C14/B14-1),""))</f>
        <v/>
      </c>
    </row>
    <row r="15" ht="35.1" customHeight="1" spans="1:4">
      <c r="A15" s="174" t="s">
        <v>3089</v>
      </c>
      <c r="B15" s="247"/>
      <c r="C15" s="247"/>
      <c r="D15" s="214" t="str">
        <f>IF(B15&gt;0,C15/B15-1,IF(B15&lt;0,-(C15/B15-1),""))</f>
        <v/>
      </c>
    </row>
    <row r="16" ht="35.1" customHeight="1" spans="1:4">
      <c r="A16" s="174" t="s">
        <v>3090</v>
      </c>
      <c r="B16" s="246"/>
      <c r="C16" s="246"/>
      <c r="D16" s="219"/>
    </row>
    <row r="17" s="239" customFormat="1" ht="35.1" customHeight="1" spans="1:4">
      <c r="A17" s="172" t="s">
        <v>3091</v>
      </c>
      <c r="B17" s="248"/>
      <c r="C17" s="248"/>
      <c r="D17" s="231"/>
    </row>
    <row r="18" ht="35.1" customHeight="1" spans="1:4">
      <c r="A18" s="174" t="s">
        <v>3092</v>
      </c>
      <c r="B18" s="246"/>
      <c r="C18" s="246"/>
      <c r="D18" s="231"/>
    </row>
    <row r="19" ht="35.1" customHeight="1" spans="1:4">
      <c r="A19" s="172" t="s">
        <v>3093</v>
      </c>
      <c r="B19" s="248"/>
      <c r="C19" s="248"/>
      <c r="D19" s="231"/>
    </row>
    <row r="20" ht="35.1" customHeight="1" spans="1:4">
      <c r="A20" s="249" t="s">
        <v>3094</v>
      </c>
      <c r="B20" s="246"/>
      <c r="C20" s="246"/>
      <c r="D20" s="219"/>
    </row>
    <row r="21" ht="35.1" customHeight="1" spans="1:4">
      <c r="A21" s="172" t="s">
        <v>3095</v>
      </c>
      <c r="B21" s="248"/>
      <c r="C21" s="248"/>
      <c r="D21" s="231"/>
    </row>
    <row r="22" ht="35.1" customHeight="1" spans="1:4">
      <c r="A22" s="174" t="s">
        <v>3096</v>
      </c>
      <c r="B22" s="246"/>
      <c r="C22" s="246"/>
      <c r="D22" s="219"/>
    </row>
    <row r="23" ht="35.1" customHeight="1" spans="1:4">
      <c r="A23" s="232" t="s">
        <v>3097</v>
      </c>
      <c r="B23" s="248">
        <v>13</v>
      </c>
      <c r="C23" s="248">
        <v>59</v>
      </c>
      <c r="D23" s="231">
        <v>3.538</v>
      </c>
    </row>
    <row r="24" ht="35.1" customHeight="1" spans="1:4">
      <c r="A24" s="250" t="s">
        <v>119</v>
      </c>
      <c r="B24" s="248">
        <v>33</v>
      </c>
      <c r="C24" s="248">
        <v>11</v>
      </c>
      <c r="D24" s="231">
        <v>-0.667</v>
      </c>
    </row>
    <row r="25" ht="35.1" customHeight="1" spans="1:4">
      <c r="A25" s="251" t="s">
        <v>3098</v>
      </c>
      <c r="B25" s="247"/>
      <c r="C25" s="247"/>
      <c r="D25" s="252"/>
    </row>
    <row r="26" ht="35.1" customHeight="1" spans="1:4">
      <c r="A26" s="253" t="s">
        <v>3099</v>
      </c>
      <c r="B26" s="246">
        <v>33</v>
      </c>
      <c r="C26" s="246">
        <v>11</v>
      </c>
      <c r="D26" s="231">
        <v>-0.667</v>
      </c>
    </row>
    <row r="27" ht="35.1" customHeight="1" spans="1:4">
      <c r="A27" s="254" t="s">
        <v>3100</v>
      </c>
      <c r="B27" s="248">
        <v>43</v>
      </c>
      <c r="C27" s="199" t="s">
        <v>38</v>
      </c>
      <c r="D27" s="93">
        <v>-1</v>
      </c>
    </row>
    <row r="28" ht="35.1" customHeight="1" spans="1:4">
      <c r="A28" s="193" t="s">
        <v>124</v>
      </c>
      <c r="B28" s="248">
        <v>89</v>
      </c>
      <c r="C28" s="248">
        <v>70</v>
      </c>
      <c r="D28" s="231">
        <v>-0.213</v>
      </c>
    </row>
    <row r="29" spans="2:2">
      <c r="B29" s="237"/>
    </row>
    <row r="30" spans="2:3">
      <c r="B30" s="237"/>
      <c r="C30" s="255"/>
    </row>
    <row r="31" spans="2:2">
      <c r="B31" s="237"/>
    </row>
    <row r="32" spans="2:3">
      <c r="B32" s="237"/>
      <c r="C32" s="255"/>
    </row>
    <row r="33" spans="2:2">
      <c r="B33" s="237"/>
    </row>
    <row r="34" spans="2:2">
      <c r="B34" s="237"/>
    </row>
    <row r="35" spans="2:3">
      <c r="B35" s="237"/>
      <c r="C35" s="255"/>
    </row>
    <row r="36" spans="2:2">
      <c r="B36" s="237"/>
    </row>
    <row r="37" spans="2:2">
      <c r="B37" s="237"/>
    </row>
    <row r="38" spans="2:2">
      <c r="B38" s="237"/>
    </row>
    <row r="39" spans="2:2">
      <c r="B39" s="237"/>
    </row>
    <row r="40" spans="2:3">
      <c r="B40" s="237"/>
      <c r="C40" s="255"/>
    </row>
    <row r="41" spans="2:2">
      <c r="B41" s="237"/>
    </row>
  </sheetData>
  <mergeCells count="1">
    <mergeCell ref="A1:D1"/>
  </mergeCells>
  <conditionalFormatting sqref="D5:D26 D28">
    <cfRule type="cellIs" dxfId="3" priority="2"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4" orientation="portrait"/>
  <headerFooter alignWithMargins="0">
    <oddFooter>&amp;C&amp;16- &amp;P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6">
    <tabColor rgb="FF00B0F0"/>
  </sheetPr>
  <dimension ref="A1:D50"/>
  <sheetViews>
    <sheetView showGridLines="0" showZeros="0" view="pageBreakPreview" zoomScaleNormal="100" topLeftCell="A22" workbookViewId="0">
      <selection activeCell="D24" sqref="D24"/>
    </sheetView>
  </sheetViews>
  <sheetFormatPr defaultColWidth="9" defaultRowHeight="20.25" outlineLevelCol="3"/>
  <cols>
    <col min="1" max="1" width="52.6666666666667" style="202" customWidth="1"/>
    <col min="2" max="2" width="20.6333333333333" style="202" customWidth="1"/>
    <col min="3" max="3" width="20.6333333333333" style="203" customWidth="1"/>
    <col min="4" max="4" width="20.6333333333333" style="202" customWidth="1"/>
    <col min="5" max="16381" width="9" style="202"/>
  </cols>
  <sheetData>
    <row r="1" ht="45" customHeight="1" spans="1:4">
      <c r="A1" s="204" t="s">
        <v>3101</v>
      </c>
      <c r="B1" s="204"/>
      <c r="C1" s="205"/>
      <c r="D1" s="204"/>
    </row>
    <row r="2" ht="20.1" customHeight="1" spans="1:4">
      <c r="A2" s="206"/>
      <c r="B2" s="206"/>
      <c r="C2" s="207"/>
      <c r="D2" s="208" t="s">
        <v>2</v>
      </c>
    </row>
    <row r="3" ht="45" customHeight="1" spans="1:4">
      <c r="A3" s="209" t="s">
        <v>3040</v>
      </c>
      <c r="B3" s="185" t="s">
        <v>5</v>
      </c>
      <c r="C3" s="185" t="s">
        <v>6</v>
      </c>
      <c r="D3" s="185" t="s">
        <v>7</v>
      </c>
    </row>
    <row r="4" ht="36" customHeight="1" spans="1:4">
      <c r="A4" s="172" t="s">
        <v>3102</v>
      </c>
      <c r="B4" s="100">
        <v>56</v>
      </c>
      <c r="C4" s="210">
        <v>21</v>
      </c>
      <c r="D4" s="93">
        <v>-0.625</v>
      </c>
    </row>
    <row r="5" ht="36" customHeight="1" spans="1:4">
      <c r="A5" s="192" t="s">
        <v>3042</v>
      </c>
      <c r="B5" s="100"/>
      <c r="C5" s="211"/>
      <c r="D5" s="212"/>
    </row>
    <row r="6" ht="36" customHeight="1" spans="1:4">
      <c r="A6" s="192" t="s">
        <v>3043</v>
      </c>
      <c r="B6" s="187"/>
      <c r="C6" s="213"/>
      <c r="D6" s="214" t="str">
        <f>IF(B6&gt;0,C6/B6-1,IF(B6&lt;0,-(C6/B6-1),""))</f>
        <v/>
      </c>
    </row>
    <row r="7" ht="36" customHeight="1" spans="1:4">
      <c r="A7" s="192" t="s">
        <v>3044</v>
      </c>
      <c r="B7" s="215"/>
      <c r="C7" s="211"/>
      <c r="D7" s="216"/>
    </row>
    <row r="8" ht="36" customHeight="1" spans="1:4">
      <c r="A8" s="192" t="s">
        <v>3045</v>
      </c>
      <c r="B8" s="217"/>
      <c r="C8" s="213">
        <v>0</v>
      </c>
      <c r="D8" s="214" t="str">
        <f>IF(B8&gt;0,C8/B8-1,IF(B8&lt;0,-(C8/B8-1),""))</f>
        <v/>
      </c>
    </row>
    <row r="9" ht="36" customHeight="1" spans="1:4">
      <c r="A9" s="192" t="s">
        <v>3046</v>
      </c>
      <c r="B9" s="215"/>
      <c r="C9" s="211"/>
      <c r="D9" s="216"/>
    </row>
    <row r="10" ht="36" customHeight="1" spans="1:4">
      <c r="A10" s="192" t="s">
        <v>3049</v>
      </c>
      <c r="B10" s="218"/>
      <c r="C10" s="211"/>
      <c r="D10" s="219"/>
    </row>
    <row r="11" ht="36" customHeight="1" spans="1:4">
      <c r="A11" s="192" t="s">
        <v>3050</v>
      </c>
      <c r="B11" s="218"/>
      <c r="C11" s="220"/>
      <c r="D11" s="216"/>
    </row>
    <row r="12" ht="36" customHeight="1" spans="1:4">
      <c r="A12" s="192" t="s">
        <v>3051</v>
      </c>
      <c r="B12" s="215"/>
      <c r="C12" s="221"/>
      <c r="D12" s="216"/>
    </row>
    <row r="13" ht="36" customHeight="1" spans="1:4">
      <c r="A13" s="192" t="s">
        <v>3052</v>
      </c>
      <c r="B13" s="215"/>
      <c r="C13" s="211"/>
      <c r="D13" s="216"/>
    </row>
    <row r="14" ht="36" customHeight="1" spans="1:4">
      <c r="A14" s="192" t="s">
        <v>3048</v>
      </c>
      <c r="B14" s="215"/>
      <c r="C14" s="211"/>
      <c r="D14" s="216"/>
    </row>
    <row r="15" ht="36" customHeight="1" spans="1:4">
      <c r="A15" s="192" t="s">
        <v>3103</v>
      </c>
      <c r="B15" s="215"/>
      <c r="C15" s="220"/>
      <c r="D15" s="216"/>
    </row>
    <row r="16" ht="36" customHeight="1" spans="1:4">
      <c r="A16" s="192" t="s">
        <v>3054</v>
      </c>
      <c r="B16" s="215"/>
      <c r="C16" s="211"/>
      <c r="D16" s="216"/>
    </row>
    <row r="17" ht="36" customHeight="1" spans="1:4">
      <c r="A17" s="192" t="s">
        <v>3055</v>
      </c>
      <c r="B17" s="215"/>
      <c r="C17" s="211"/>
      <c r="D17" s="216"/>
    </row>
    <row r="18" ht="36" customHeight="1" spans="1:4">
      <c r="A18" s="192" t="s">
        <v>3056</v>
      </c>
      <c r="B18" s="215"/>
      <c r="C18" s="211"/>
      <c r="D18" s="216"/>
    </row>
    <row r="19" ht="36" customHeight="1" spans="1:4">
      <c r="A19" s="192" t="s">
        <v>3058</v>
      </c>
      <c r="B19" s="217"/>
      <c r="C19" s="213"/>
      <c r="D19" s="214" t="str">
        <f>IF(B19&gt;0,C19/B19-1,IF(B19&lt;0,-(C19/B19-1),""))</f>
        <v/>
      </c>
    </row>
    <row r="20" ht="36" customHeight="1" spans="1:4">
      <c r="A20" s="192" t="s">
        <v>3059</v>
      </c>
      <c r="B20" s="215">
        <v>56</v>
      </c>
      <c r="C20" s="211">
        <v>21</v>
      </c>
      <c r="D20" s="216">
        <v>-0.625</v>
      </c>
    </row>
    <row r="21" ht="36" customHeight="1" spans="1:4">
      <c r="A21" s="172" t="s">
        <v>3104</v>
      </c>
      <c r="B21" s="222">
        <v>10</v>
      </c>
      <c r="C21" s="223" t="s">
        <v>38</v>
      </c>
      <c r="D21" s="93">
        <v>-1</v>
      </c>
    </row>
    <row r="22" ht="36" customHeight="1" spans="1:4">
      <c r="A22" s="192" t="s">
        <v>3061</v>
      </c>
      <c r="B22" s="224"/>
      <c r="C22" s="224"/>
      <c r="D22" s="97"/>
    </row>
    <row r="23" ht="36" customHeight="1" spans="1:4">
      <c r="A23" s="192" t="s">
        <v>3062</v>
      </c>
      <c r="B23" s="224">
        <v>0</v>
      </c>
      <c r="C23" s="225"/>
      <c r="D23" s="97" t="str">
        <f>IF(B23&gt;0,C23/B23-1,IF(B23&lt;0,-(C23/B23-1),""))</f>
        <v/>
      </c>
    </row>
    <row r="24" ht="36" customHeight="1" spans="1:4">
      <c r="A24" s="192" t="s">
        <v>3063</v>
      </c>
      <c r="B24" s="224">
        <v>10</v>
      </c>
      <c r="C24" s="226" t="s">
        <v>38</v>
      </c>
      <c r="D24" s="132">
        <v>-1</v>
      </c>
    </row>
    <row r="25" ht="36" customHeight="1" spans="1:4">
      <c r="A25" s="192" t="s">
        <v>3064</v>
      </c>
      <c r="B25" s="224"/>
      <c r="C25" s="225"/>
      <c r="D25" s="216"/>
    </row>
    <row r="26" ht="36" customHeight="1" spans="1:4">
      <c r="A26" s="172" t="s">
        <v>3105</v>
      </c>
      <c r="B26" s="186"/>
      <c r="C26" s="227">
        <f>SUM(C27:C29)</f>
        <v>0</v>
      </c>
      <c r="D26" s="214" t="str">
        <f>IF(B26&gt;0,C26/B26-1,IF(B26&lt;0,-(C26/B26-1),""))</f>
        <v/>
      </c>
    </row>
    <row r="27" ht="36" customHeight="1" spans="1:4">
      <c r="A27" s="192" t="s">
        <v>3106</v>
      </c>
      <c r="B27" s="187"/>
      <c r="C27" s="228"/>
      <c r="D27" s="214" t="str">
        <f>IF(B27&gt;0,C27/B27-1,IF(B27&lt;0,-(C27/B27-1),""))</f>
        <v/>
      </c>
    </row>
    <row r="28" ht="36" customHeight="1" spans="1:4">
      <c r="A28" s="192" t="s">
        <v>3107</v>
      </c>
      <c r="B28" s="187"/>
      <c r="C28" s="228"/>
      <c r="D28" s="214" t="str">
        <f>IF(B28&gt;0,C28/B28-1,IF(B28&lt;0,-(C28/B28-1),""))</f>
        <v/>
      </c>
    </row>
    <row r="29" ht="36" customHeight="1" spans="1:4">
      <c r="A29" s="192" t="s">
        <v>3108</v>
      </c>
      <c r="B29" s="102"/>
      <c r="C29" s="225">
        <f>SUM(C30:C31)</f>
        <v>0</v>
      </c>
      <c r="D29" s="214" t="str">
        <f>IF(B29&gt;0,C29/B29-1,IF(B29&lt;0,-(C29/B29-1),""))</f>
        <v/>
      </c>
    </row>
    <row r="30" ht="36" customHeight="1" spans="1:4">
      <c r="A30" s="172" t="s">
        <v>3109</v>
      </c>
      <c r="B30" s="186"/>
      <c r="C30" s="186"/>
      <c r="D30" s="212"/>
    </row>
    <row r="31" ht="36" customHeight="1" spans="1:4">
      <c r="A31" s="192" t="s">
        <v>3071</v>
      </c>
      <c r="B31" s="102"/>
      <c r="C31" s="229"/>
      <c r="D31" s="219"/>
    </row>
    <row r="32" ht="36" customHeight="1" spans="1:4">
      <c r="A32" s="172" t="s">
        <v>3110</v>
      </c>
      <c r="B32" s="198"/>
      <c r="C32" s="230"/>
      <c r="D32" s="231"/>
    </row>
    <row r="33" ht="36" customHeight="1" spans="1:4">
      <c r="A33" s="232" t="s">
        <v>3111</v>
      </c>
      <c r="B33" s="100">
        <v>66</v>
      </c>
      <c r="C33" s="100">
        <v>21</v>
      </c>
      <c r="D33" s="212">
        <v>-0.682</v>
      </c>
    </row>
    <row r="34" ht="36" customHeight="1" spans="1:4">
      <c r="A34" s="233" t="s">
        <v>59</v>
      </c>
      <c r="B34" s="186">
        <v>5</v>
      </c>
      <c r="C34" s="186">
        <v>6</v>
      </c>
      <c r="D34" s="212">
        <v>0.2</v>
      </c>
    </row>
    <row r="35" ht="36" customHeight="1" spans="1:4">
      <c r="A35" s="234" t="s">
        <v>3075</v>
      </c>
      <c r="B35" s="235">
        <v>18</v>
      </c>
      <c r="C35" s="186">
        <v>43</v>
      </c>
      <c r="D35" s="212">
        <v>1.389</v>
      </c>
    </row>
    <row r="36" ht="36" customHeight="1" spans="1:4">
      <c r="A36" s="233" t="s">
        <v>3076</v>
      </c>
      <c r="B36" s="100"/>
      <c r="C36" s="236"/>
      <c r="D36" s="212"/>
    </row>
    <row r="37" ht="36" customHeight="1" spans="1:4">
      <c r="A37" s="193" t="s">
        <v>66</v>
      </c>
      <c r="B37" s="100">
        <v>89</v>
      </c>
      <c r="C37" s="100">
        <v>70</v>
      </c>
      <c r="D37" s="212">
        <v>-0.213</v>
      </c>
    </row>
    <row r="38" spans="2:2">
      <c r="B38" s="237"/>
    </row>
    <row r="39" spans="2:2">
      <c r="B39" s="238"/>
    </row>
    <row r="40" spans="2:2">
      <c r="B40" s="237"/>
    </row>
    <row r="41" spans="2:2">
      <c r="B41" s="238"/>
    </row>
    <row r="42" spans="2:2">
      <c r="B42" s="237"/>
    </row>
    <row r="43" spans="2:2">
      <c r="B43" s="237"/>
    </row>
    <row r="44" spans="2:2">
      <c r="B44" s="238"/>
    </row>
    <row r="45" spans="2:2">
      <c r="B45" s="237"/>
    </row>
    <row r="46" spans="2:2">
      <c r="B46" s="237"/>
    </row>
    <row r="47" spans="2:2">
      <c r="B47" s="237"/>
    </row>
    <row r="48" spans="2:2">
      <c r="B48" s="237"/>
    </row>
    <row r="49" spans="2:2">
      <c r="B49" s="238"/>
    </row>
    <row r="50" spans="2:2">
      <c r="B50" s="237"/>
    </row>
  </sheetData>
  <autoFilter ref="A3:D37">
    <extLst/>
  </autoFilter>
  <mergeCells count="1">
    <mergeCell ref="A1:D1"/>
  </mergeCells>
  <conditionalFormatting sqref="D5 D7 D9 D11:D18 D20 D22:D23 D25 D33:D37 D30">
    <cfRule type="cellIs" dxfId="4"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7">
    <tabColor rgb="FF00B0F0"/>
  </sheetPr>
  <dimension ref="A1:D38"/>
  <sheetViews>
    <sheetView showGridLines="0" showZeros="0" view="pageBreakPreview" zoomScaleNormal="100" topLeftCell="A16" workbookViewId="0">
      <selection activeCell="C21" sqref="C21"/>
    </sheetView>
  </sheetViews>
  <sheetFormatPr defaultColWidth="9" defaultRowHeight="13.5" outlineLevelCol="3"/>
  <cols>
    <col min="1" max="1" width="50.775" customWidth="1"/>
    <col min="2" max="4" width="20.6333333333333" customWidth="1"/>
  </cols>
  <sheetData>
    <row r="1" ht="45" customHeight="1" spans="1:4">
      <c r="A1" s="181" t="s">
        <v>3112</v>
      </c>
      <c r="B1" s="181"/>
      <c r="C1" s="181"/>
      <c r="D1" s="181"/>
    </row>
    <row r="2" ht="20.1" customHeight="1" spans="1:4">
      <c r="A2" s="182"/>
      <c r="B2" s="182"/>
      <c r="C2" s="182"/>
      <c r="D2" s="183" t="s">
        <v>2</v>
      </c>
    </row>
    <row r="3" ht="45" customHeight="1" spans="1:4">
      <c r="A3" s="184" t="s">
        <v>3113</v>
      </c>
      <c r="B3" s="185" t="s">
        <v>5</v>
      </c>
      <c r="C3" s="185" t="s">
        <v>6</v>
      </c>
      <c r="D3" s="185" t="s">
        <v>7</v>
      </c>
    </row>
    <row r="4" ht="36" customHeight="1" spans="1:4">
      <c r="A4" s="172" t="s">
        <v>3078</v>
      </c>
      <c r="B4" s="186">
        <v>13</v>
      </c>
      <c r="C4" s="186">
        <v>59</v>
      </c>
      <c r="D4" s="93">
        <v>3.538</v>
      </c>
    </row>
    <row r="5" ht="36" customHeight="1" spans="1:4">
      <c r="A5" s="174" t="s">
        <v>3114</v>
      </c>
      <c r="B5" s="187"/>
      <c r="C5" s="187"/>
      <c r="D5" s="188"/>
    </row>
    <row r="6" ht="36" customHeight="1" spans="1:4">
      <c r="A6" s="174" t="s">
        <v>3080</v>
      </c>
      <c r="B6" s="187"/>
      <c r="C6" s="187"/>
      <c r="D6" s="188"/>
    </row>
    <row r="7" ht="36" customHeight="1" spans="1:4">
      <c r="A7" s="174" t="s">
        <v>3081</v>
      </c>
      <c r="B7" s="187">
        <v>9</v>
      </c>
      <c r="C7" s="187">
        <v>6</v>
      </c>
      <c r="D7" s="188">
        <v>-0.333</v>
      </c>
    </row>
    <row r="8" ht="36" customHeight="1" spans="1:4">
      <c r="A8" s="174" t="s">
        <v>3082</v>
      </c>
      <c r="B8" s="187"/>
      <c r="C8" s="187"/>
      <c r="D8" s="188"/>
    </row>
    <row r="9" ht="36" customHeight="1" spans="1:4">
      <c r="A9" s="174" t="s">
        <v>3083</v>
      </c>
      <c r="B9" s="187"/>
      <c r="C9" s="187"/>
      <c r="D9" s="188" t="s">
        <v>922</v>
      </c>
    </row>
    <row r="10" ht="36" customHeight="1" spans="1:4">
      <c r="A10" s="174" t="s">
        <v>3084</v>
      </c>
      <c r="B10" s="187">
        <v>4</v>
      </c>
      <c r="C10" s="187">
        <v>53</v>
      </c>
      <c r="D10" s="189">
        <v>12.25</v>
      </c>
    </row>
    <row r="11" ht="36" customHeight="1" spans="1:4">
      <c r="A11" s="172" t="s">
        <v>3085</v>
      </c>
      <c r="B11" s="186"/>
      <c r="C11" s="186"/>
      <c r="D11" s="190"/>
    </row>
    <row r="12" ht="36" customHeight="1" spans="1:4">
      <c r="A12" s="174" t="s">
        <v>3086</v>
      </c>
      <c r="B12" s="187"/>
      <c r="C12" s="187"/>
      <c r="D12" s="188"/>
    </row>
    <row r="13" ht="36" customHeight="1" spans="1:4">
      <c r="A13" s="174" t="s">
        <v>3090</v>
      </c>
      <c r="B13" s="187"/>
      <c r="C13" s="187"/>
      <c r="D13" s="188"/>
    </row>
    <row r="14" ht="36" customHeight="1" spans="1:4">
      <c r="A14" s="172" t="s">
        <v>3091</v>
      </c>
      <c r="B14" s="186">
        <f>B15</f>
        <v>0</v>
      </c>
      <c r="C14" s="186">
        <f>C15</f>
        <v>0</v>
      </c>
      <c r="D14" s="191" t="str">
        <f>IF(B14&gt;0,C14/B14-1,IF(B14&lt;0,-(C14/B14-1),""))</f>
        <v/>
      </c>
    </row>
    <row r="15" ht="36" customHeight="1" spans="1:4">
      <c r="A15" s="174" t="s">
        <v>3092</v>
      </c>
      <c r="B15" s="187"/>
      <c r="C15" s="187"/>
      <c r="D15" s="189" t="str">
        <f>IF(B15&gt;0,C15/B15-1,IF(B15&lt;0,-(C15/B15-1),""))</f>
        <v/>
      </c>
    </row>
    <row r="16" ht="36" customHeight="1" spans="1:4">
      <c r="A16" s="172" t="s">
        <v>3093</v>
      </c>
      <c r="B16" s="186"/>
      <c r="C16" s="186"/>
      <c r="D16" s="191" t="str">
        <f>IF(B16&gt;0,C16/B16-1,IF(B16&lt;0,-(C16/B16-1),""))</f>
        <v/>
      </c>
    </row>
    <row r="17" ht="36" customHeight="1" spans="1:4">
      <c r="A17" s="192" t="s">
        <v>3115</v>
      </c>
      <c r="B17" s="187"/>
      <c r="C17" s="187"/>
      <c r="D17" s="189" t="str">
        <f>IF(B17&gt;0,C17/B17-1,IF(B17&lt;0,-(C17/B17-1),""))</f>
        <v/>
      </c>
    </row>
    <row r="18" ht="36" customHeight="1" spans="1:4">
      <c r="A18" s="172" t="s">
        <v>3095</v>
      </c>
      <c r="B18" s="186"/>
      <c r="C18" s="186"/>
      <c r="D18" s="190"/>
    </row>
    <row r="19" ht="36" customHeight="1" spans="1:4">
      <c r="A19" s="174" t="s">
        <v>3096</v>
      </c>
      <c r="B19" s="187"/>
      <c r="C19" s="187"/>
      <c r="D19" s="188"/>
    </row>
    <row r="20" ht="36" customHeight="1" spans="1:4">
      <c r="A20" s="193" t="s">
        <v>3116</v>
      </c>
      <c r="B20" s="186">
        <v>13</v>
      </c>
      <c r="C20" s="186">
        <v>59</v>
      </c>
      <c r="D20" s="190">
        <v>3.538</v>
      </c>
    </row>
    <row r="21" ht="36" customHeight="1" spans="1:4">
      <c r="A21" s="194" t="s">
        <v>119</v>
      </c>
      <c r="B21" s="186">
        <v>33</v>
      </c>
      <c r="C21" s="186">
        <v>11</v>
      </c>
      <c r="D21" s="190">
        <v>-0.667</v>
      </c>
    </row>
    <row r="22" ht="36" customHeight="1" spans="1:4">
      <c r="A22" s="195" t="s">
        <v>3098</v>
      </c>
      <c r="B22" s="196"/>
      <c r="C22" s="187"/>
      <c r="D22" s="188"/>
    </row>
    <row r="23" ht="36" customHeight="1" spans="1:4">
      <c r="A23" s="195" t="s">
        <v>3099</v>
      </c>
      <c r="B23" s="196">
        <v>33</v>
      </c>
      <c r="C23" s="196">
        <v>11</v>
      </c>
      <c r="D23" s="188">
        <v>-0.667</v>
      </c>
    </row>
    <row r="24" ht="36" customHeight="1" spans="1:4">
      <c r="A24" s="197" t="s">
        <v>3100</v>
      </c>
      <c r="B24" s="198">
        <v>43</v>
      </c>
      <c r="C24" s="199" t="s">
        <v>38</v>
      </c>
      <c r="D24" s="190">
        <v>-1</v>
      </c>
    </row>
    <row r="25" ht="36" customHeight="1" spans="1:4">
      <c r="A25" s="193" t="s">
        <v>124</v>
      </c>
      <c r="B25" s="186">
        <v>89</v>
      </c>
      <c r="C25" s="186">
        <v>70</v>
      </c>
      <c r="D25" s="190">
        <v>-0.213</v>
      </c>
    </row>
    <row r="26" spans="2:2">
      <c r="B26" s="200"/>
    </row>
    <row r="27" spans="2:3">
      <c r="B27" s="201"/>
      <c r="C27" s="201"/>
    </row>
    <row r="28" spans="2:2">
      <c r="B28" s="200"/>
    </row>
    <row r="29" spans="2:3">
      <c r="B29" s="201"/>
      <c r="C29" s="201"/>
    </row>
    <row r="30" spans="2:2">
      <c r="B30" s="200"/>
    </row>
    <row r="31" spans="2:2">
      <c r="B31" s="200"/>
    </row>
    <row r="32" spans="2:3">
      <c r="B32" s="201"/>
      <c r="C32" s="201"/>
    </row>
    <row r="33" spans="2:2">
      <c r="B33" s="200"/>
    </row>
    <row r="34" spans="2:2">
      <c r="B34" s="200"/>
    </row>
    <row r="35" spans="2:2">
      <c r="B35" s="200"/>
    </row>
    <row r="36" spans="2:2">
      <c r="B36" s="200"/>
    </row>
    <row r="37" spans="2:3">
      <c r="B37" s="201"/>
      <c r="C37" s="201"/>
    </row>
    <row r="38" spans="2:2">
      <c r="B38" s="200"/>
    </row>
  </sheetData>
  <mergeCells count="1">
    <mergeCell ref="A1:D1"/>
  </mergeCell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B6"/>
  <sheetViews>
    <sheetView view="pageBreakPreview" zoomScaleNormal="100" workbookViewId="0">
      <selection activeCell="F21" sqref="F21"/>
    </sheetView>
  </sheetViews>
  <sheetFormatPr defaultColWidth="9" defaultRowHeight="14.25" outlineLevelRow="5" outlineLevelCol="1"/>
  <cols>
    <col min="1" max="1" width="36.25" style="163" customWidth="1"/>
    <col min="2" max="2" width="45.5" style="165" customWidth="1"/>
    <col min="3" max="3" width="12.6333333333333" style="163"/>
    <col min="4" max="16374" width="9" style="163"/>
    <col min="16375" max="16376" width="35.6333333333333" style="163"/>
    <col min="16377" max="16377" width="9" style="163"/>
    <col min="16378" max="16384" width="9" style="166"/>
  </cols>
  <sheetData>
    <row r="1" s="163" customFormat="1" ht="45" customHeight="1" spans="1:2">
      <c r="A1" s="167" t="s">
        <v>3117</v>
      </c>
      <c r="B1" s="168"/>
    </row>
    <row r="2" s="163" customFormat="1" ht="20.1" customHeight="1" spans="1:2">
      <c r="A2" s="169"/>
      <c r="B2" s="170" t="s">
        <v>2</v>
      </c>
    </row>
    <row r="3" s="164" customFormat="1" ht="45" customHeight="1" spans="1:2">
      <c r="A3" s="171" t="s">
        <v>3118</v>
      </c>
      <c r="B3" s="171" t="s">
        <v>3119</v>
      </c>
    </row>
    <row r="4" s="163" customFormat="1" ht="36" customHeight="1" spans="1:2">
      <c r="A4" s="175" t="s">
        <v>2483</v>
      </c>
      <c r="B4" s="173"/>
    </row>
    <row r="5" s="163" customFormat="1" ht="31" customHeight="1" spans="1:2">
      <c r="A5" s="177" t="s">
        <v>3120</v>
      </c>
      <c r="B5" s="178"/>
    </row>
    <row r="6" ht="60" customHeight="1" spans="1:2">
      <c r="A6" s="179" t="s">
        <v>3121</v>
      </c>
      <c r="B6" s="180"/>
    </row>
  </sheetData>
  <mergeCells count="2">
    <mergeCell ref="A1:B1"/>
    <mergeCell ref="A6:B6"/>
  </mergeCells>
  <conditionalFormatting sqref="B3:G3">
    <cfRule type="cellIs" dxfId="0" priority="2" stopIfTrue="1" operator="lessThanOrEqual">
      <formula>-1</formula>
    </cfRule>
  </conditionalFormatting>
  <conditionalFormatting sqref="C1:G2">
    <cfRule type="cellIs" dxfId="0" priority="4" stopIfTrue="1" operator="lessThanOrEqual">
      <formula>-1</formula>
    </cfRule>
    <cfRule type="cellIs" dxfId="0" priority="3" stopIfTrue="1" operator="greaterThanOrEqual">
      <formula>10</formula>
    </cfRule>
  </conditionalFormatting>
  <printOptions horizontalCentered="1"/>
  <pageMargins left="0.472222222222222" right="0.393055555555556" top="0.747916666666667" bottom="0.747916666666667" header="0.314583333333333" footer="0.314583333333333"/>
  <pageSetup paperSize="9" orientation="portrait" horizontalDpi="600"/>
  <headerFooter>
    <oddFooter>&amp;C&amp;16- &amp;P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9"/>
  <dimension ref="A1:XEW21"/>
  <sheetViews>
    <sheetView view="pageBreakPreview" zoomScaleNormal="100" workbookViewId="0">
      <selection activeCell="B12" sqref="B12"/>
    </sheetView>
  </sheetViews>
  <sheetFormatPr defaultColWidth="9" defaultRowHeight="14.25"/>
  <cols>
    <col min="1" max="1" width="46.6333333333333" style="163" customWidth="1"/>
    <col min="2" max="2" width="38" style="165" customWidth="1"/>
    <col min="3" max="16371" width="9" style="163"/>
    <col min="16372" max="16373" width="35.6333333333333" style="163"/>
    <col min="16374" max="16374" width="9" style="163"/>
    <col min="16375" max="16384" width="9" style="166"/>
  </cols>
  <sheetData>
    <row r="1" s="163" customFormat="1" ht="45" customHeight="1" spans="1:2">
      <c r="A1" s="167" t="s">
        <v>3122</v>
      </c>
      <c r="B1" s="168"/>
    </row>
    <row r="2" s="163" customFormat="1" ht="20.1" customHeight="1" spans="1:2">
      <c r="A2" s="169"/>
      <c r="B2" s="170" t="s">
        <v>2</v>
      </c>
    </row>
    <row r="3" s="164" customFormat="1" ht="45" customHeight="1" spans="1:2">
      <c r="A3" s="171" t="s">
        <v>3123</v>
      </c>
      <c r="B3" s="171" t="s">
        <v>3119</v>
      </c>
    </row>
    <row r="4" s="163" customFormat="1" ht="36" customHeight="1" spans="1:2">
      <c r="A4" s="172"/>
      <c r="B4" s="173"/>
    </row>
    <row r="5" s="163" customFormat="1" ht="36" customHeight="1" spans="1:2">
      <c r="A5" s="172"/>
      <c r="B5" s="173"/>
    </row>
    <row r="6" s="163" customFormat="1" ht="36" customHeight="1" spans="1:2">
      <c r="A6" s="172"/>
      <c r="B6" s="173"/>
    </row>
    <row r="7" s="163" customFormat="1" ht="36" customHeight="1" spans="1:2">
      <c r="A7" s="172"/>
      <c r="B7" s="173"/>
    </row>
    <row r="8" s="163" customFormat="1" ht="36" customHeight="1" spans="1:2">
      <c r="A8" s="172"/>
      <c r="B8" s="173"/>
    </row>
    <row r="9" s="163" customFormat="1" ht="36" customHeight="1" spans="1:2">
      <c r="A9" s="172"/>
      <c r="B9" s="173"/>
    </row>
    <row r="10" s="163" customFormat="1" ht="36" customHeight="1" spans="1:2">
      <c r="A10" s="174"/>
      <c r="B10" s="173"/>
    </row>
    <row r="11" s="163" customFormat="1" ht="36" customHeight="1" spans="1:2">
      <c r="A11" s="175"/>
      <c r="B11" s="173"/>
    </row>
    <row r="12" s="163" customFormat="1" ht="36" customHeight="1" spans="1:2">
      <c r="A12" s="176"/>
      <c r="B12" s="173"/>
    </row>
    <row r="13" s="163" customFormat="1" ht="36" customHeight="1" spans="1:2">
      <c r="A13" s="176"/>
      <c r="B13" s="173"/>
    </row>
    <row r="14" s="163" customFormat="1" ht="36" customHeight="1" spans="1:2">
      <c r="A14" s="176"/>
      <c r="B14" s="173"/>
    </row>
    <row r="15" s="163" customFormat="1" ht="36" customHeight="1" spans="1:2">
      <c r="A15" s="176"/>
      <c r="B15" s="173"/>
    </row>
    <row r="16" s="163" customFormat="1" ht="36" customHeight="1" spans="1:2">
      <c r="A16" s="176"/>
      <c r="B16" s="173"/>
    </row>
    <row r="17" s="163" customFormat="1" ht="36" customHeight="1" spans="1:2">
      <c r="A17" s="176"/>
      <c r="B17" s="173"/>
    </row>
    <row r="18" s="163" customFormat="1" ht="36" customHeight="1" spans="1:2">
      <c r="A18" s="176"/>
      <c r="B18" s="173"/>
    </row>
    <row r="19" s="163" customFormat="1" ht="31" customHeight="1" spans="1:2">
      <c r="A19" s="177" t="s">
        <v>3120</v>
      </c>
      <c r="B19" s="178"/>
    </row>
    <row r="20" s="163" customFormat="1" ht="49" customHeight="1" spans="1:16377">
      <c r="A20" s="179" t="s">
        <v>2477</v>
      </c>
      <c r="B20" s="180"/>
      <c r="XEU20" s="166"/>
      <c r="XEV20" s="166"/>
      <c r="XEW20" s="166"/>
    </row>
    <row r="21" s="163" customFormat="1" spans="2:16377">
      <c r="B21" s="165"/>
      <c r="XEU21" s="166"/>
      <c r="XEV21" s="166"/>
      <c r="XEW21" s="166"/>
    </row>
  </sheetData>
  <mergeCells count="2">
    <mergeCell ref="A1:B1"/>
    <mergeCell ref="A20:B20"/>
  </mergeCells>
  <conditionalFormatting sqref="B3:G3">
    <cfRule type="cellIs" dxfId="0" priority="2" stopIfTrue="1" operator="lessThanOrEqual">
      <formula>-1</formula>
    </cfRule>
  </conditionalFormatting>
  <conditionalFormatting sqref="B4:G9">
    <cfRule type="cellIs" dxfId="0" priority="1" stopIfTrue="1" operator="lessThanOrEqual">
      <formula>-1</formula>
    </cfRule>
  </conditionalFormatting>
  <printOptions horizontalCentered="1"/>
  <pageMargins left="0.472222222222222" right="0.393055555555556" top="0.747916666666667" bottom="0.747916666666667" header="0.314583333333333" footer="0.314583333333333"/>
  <pageSetup paperSize="9" orientation="portrait" horizontalDpi="600"/>
  <headerFooter>
    <oddFooter>&amp;C&amp;16-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tabColor rgb="FF00B0F0"/>
  </sheetPr>
  <dimension ref="A1:E48"/>
  <sheetViews>
    <sheetView showGridLines="0" showZeros="0" view="pageBreakPreview" zoomScale="90" zoomScaleNormal="90" workbookViewId="0">
      <pane ySplit="3" topLeftCell="A10" activePane="bottomLeft" state="frozen"/>
      <selection/>
      <selection pane="bottomLeft" activeCell="C33" sqref="C33"/>
    </sheetView>
  </sheetViews>
  <sheetFormatPr defaultColWidth="9" defaultRowHeight="14.25" outlineLevelCol="4"/>
  <cols>
    <col min="1" max="1" width="12.75" style="165" customWidth="1"/>
    <col min="2" max="2" width="50.75" style="165" customWidth="1"/>
    <col min="3" max="5" width="20.6333333333333" style="165" customWidth="1"/>
    <col min="6" max="16384" width="9" style="274"/>
  </cols>
  <sheetData>
    <row r="1" ht="45" customHeight="1" spans="1:5">
      <c r="A1" s="347"/>
      <c r="B1" s="347" t="s">
        <v>67</v>
      </c>
      <c r="C1" s="347"/>
      <c r="D1" s="347"/>
      <c r="E1" s="347"/>
    </row>
    <row r="2" ht="18.95" customHeight="1" spans="1:5">
      <c r="A2" s="505"/>
      <c r="B2" s="484"/>
      <c r="C2" s="350"/>
      <c r="E2" s="485" t="s">
        <v>2</v>
      </c>
    </row>
    <row r="3" s="481" customFormat="1" ht="45" customHeight="1" spans="1:5">
      <c r="A3" s="506" t="s">
        <v>3</v>
      </c>
      <c r="B3" s="480" t="s">
        <v>4</v>
      </c>
      <c r="C3" s="185" t="s">
        <v>5</v>
      </c>
      <c r="D3" s="185" t="s">
        <v>6</v>
      </c>
      <c r="E3" s="480" t="s">
        <v>7</v>
      </c>
    </row>
    <row r="4" ht="37.5" customHeight="1" spans="1:5">
      <c r="A4" s="366" t="s">
        <v>68</v>
      </c>
      <c r="B4" s="507" t="s">
        <v>69</v>
      </c>
      <c r="C4" s="371">
        <v>18489</v>
      </c>
      <c r="D4" s="371">
        <v>17578</v>
      </c>
      <c r="E4" s="508">
        <v>-0.049</v>
      </c>
    </row>
    <row r="5" ht="37.5" customHeight="1" spans="1:5">
      <c r="A5" s="366" t="s">
        <v>70</v>
      </c>
      <c r="B5" s="509" t="s">
        <v>71</v>
      </c>
      <c r="C5" s="371"/>
      <c r="D5" s="371"/>
      <c r="E5" s="508"/>
    </row>
    <row r="6" ht="37.5" customHeight="1" spans="1:5">
      <c r="A6" s="366" t="s">
        <v>72</v>
      </c>
      <c r="B6" s="509" t="s">
        <v>73</v>
      </c>
      <c r="C6" s="371">
        <v>747</v>
      </c>
      <c r="D6" s="371">
        <v>851</v>
      </c>
      <c r="E6" s="508">
        <v>0.139</v>
      </c>
    </row>
    <row r="7" ht="37.5" customHeight="1" spans="1:5">
      <c r="A7" s="366" t="s">
        <v>74</v>
      </c>
      <c r="B7" s="509" t="s">
        <v>75</v>
      </c>
      <c r="C7" s="371">
        <v>20849</v>
      </c>
      <c r="D7" s="371">
        <v>19383</v>
      </c>
      <c r="E7" s="508">
        <v>-0.07</v>
      </c>
    </row>
    <row r="8" ht="37.5" customHeight="1" spans="1:5">
      <c r="A8" s="366" t="s">
        <v>76</v>
      </c>
      <c r="B8" s="509" t="s">
        <v>77</v>
      </c>
      <c r="C8" s="371">
        <v>71593</v>
      </c>
      <c r="D8" s="371">
        <v>71737</v>
      </c>
      <c r="E8" s="508">
        <v>0.002</v>
      </c>
    </row>
    <row r="9" ht="37.5" customHeight="1" spans="1:5">
      <c r="A9" s="366" t="s">
        <v>78</v>
      </c>
      <c r="B9" s="509" t="s">
        <v>79</v>
      </c>
      <c r="C9" s="371">
        <v>944</v>
      </c>
      <c r="D9" s="371">
        <v>872</v>
      </c>
      <c r="E9" s="508">
        <v>-0.076</v>
      </c>
    </row>
    <row r="10" ht="37.5" customHeight="1" spans="1:5">
      <c r="A10" s="366" t="s">
        <v>80</v>
      </c>
      <c r="B10" s="509" t="s">
        <v>81</v>
      </c>
      <c r="C10" s="371">
        <v>2770</v>
      </c>
      <c r="D10" s="371">
        <v>2255</v>
      </c>
      <c r="E10" s="508">
        <v>-0.186</v>
      </c>
    </row>
    <row r="11" ht="37.5" customHeight="1" spans="1:5">
      <c r="A11" s="366" t="s">
        <v>82</v>
      </c>
      <c r="B11" s="509" t="s">
        <v>83</v>
      </c>
      <c r="C11" s="371">
        <v>58510</v>
      </c>
      <c r="D11" s="371">
        <v>62173</v>
      </c>
      <c r="E11" s="508">
        <v>0.063</v>
      </c>
    </row>
    <row r="12" ht="37.5" customHeight="1" spans="1:5">
      <c r="A12" s="366" t="s">
        <v>84</v>
      </c>
      <c r="B12" s="509" t="s">
        <v>85</v>
      </c>
      <c r="C12" s="371">
        <v>58130</v>
      </c>
      <c r="D12" s="371">
        <v>47410</v>
      </c>
      <c r="E12" s="508">
        <v>-0.184</v>
      </c>
    </row>
    <row r="13" ht="37.5" customHeight="1" spans="1:5">
      <c r="A13" s="366" t="s">
        <v>86</v>
      </c>
      <c r="B13" s="509" t="s">
        <v>87</v>
      </c>
      <c r="C13" s="371">
        <v>4659</v>
      </c>
      <c r="D13" s="371">
        <v>3540</v>
      </c>
      <c r="E13" s="508">
        <v>-0.24</v>
      </c>
    </row>
    <row r="14" ht="37.5" customHeight="1" spans="1:5">
      <c r="A14" s="366" t="s">
        <v>88</v>
      </c>
      <c r="B14" s="509" t="s">
        <v>89</v>
      </c>
      <c r="C14" s="371">
        <v>9746</v>
      </c>
      <c r="D14" s="371">
        <v>9462</v>
      </c>
      <c r="E14" s="508">
        <v>-0.029</v>
      </c>
    </row>
    <row r="15" ht="37.5" customHeight="1" spans="1:5">
      <c r="A15" s="366" t="s">
        <v>90</v>
      </c>
      <c r="B15" s="509" t="s">
        <v>91</v>
      </c>
      <c r="C15" s="371">
        <v>66940</v>
      </c>
      <c r="D15" s="371">
        <v>67022</v>
      </c>
      <c r="E15" s="508">
        <v>0.001</v>
      </c>
    </row>
    <row r="16" ht="37.5" customHeight="1" spans="1:5">
      <c r="A16" s="366" t="s">
        <v>92</v>
      </c>
      <c r="B16" s="509" t="s">
        <v>93</v>
      </c>
      <c r="C16" s="371">
        <v>7621</v>
      </c>
      <c r="D16" s="371">
        <v>7757</v>
      </c>
      <c r="E16" s="508">
        <v>0.018</v>
      </c>
    </row>
    <row r="17" ht="37.5" customHeight="1" spans="1:5">
      <c r="A17" s="366" t="s">
        <v>94</v>
      </c>
      <c r="B17" s="509" t="s">
        <v>95</v>
      </c>
      <c r="C17" s="371">
        <v>3189</v>
      </c>
      <c r="D17" s="371">
        <v>2744</v>
      </c>
      <c r="E17" s="508">
        <v>-0.14</v>
      </c>
    </row>
    <row r="18" ht="37.5" customHeight="1" spans="1:5">
      <c r="A18" s="366" t="s">
        <v>96</v>
      </c>
      <c r="B18" s="509" t="s">
        <v>97</v>
      </c>
      <c r="C18" s="371">
        <v>283</v>
      </c>
      <c r="D18" s="371">
        <v>440</v>
      </c>
      <c r="E18" s="508">
        <v>0.555</v>
      </c>
    </row>
    <row r="19" ht="37.5" customHeight="1" spans="1:5">
      <c r="A19" s="366" t="s">
        <v>98</v>
      </c>
      <c r="B19" s="509" t="s">
        <v>99</v>
      </c>
      <c r="C19" s="497" t="s">
        <v>38</v>
      </c>
      <c r="D19" s="371">
        <v>1</v>
      </c>
      <c r="E19" s="508">
        <v>1</v>
      </c>
    </row>
    <row r="20" ht="37.5" customHeight="1" spans="1:5">
      <c r="A20" s="366" t="s">
        <v>100</v>
      </c>
      <c r="B20" s="509" t="s">
        <v>101</v>
      </c>
      <c r="C20" s="371"/>
      <c r="D20" s="371"/>
      <c r="E20" s="508"/>
    </row>
    <row r="21" ht="37.5" customHeight="1" spans="1:5">
      <c r="A21" s="366" t="s">
        <v>102</v>
      </c>
      <c r="B21" s="509" t="s">
        <v>103</v>
      </c>
      <c r="C21" s="371">
        <v>7613</v>
      </c>
      <c r="D21" s="371">
        <v>6727</v>
      </c>
      <c r="E21" s="508">
        <v>-0.116</v>
      </c>
    </row>
    <row r="22" ht="37.5" customHeight="1" spans="1:5">
      <c r="A22" s="366" t="s">
        <v>104</v>
      </c>
      <c r="B22" s="509" t="s">
        <v>105</v>
      </c>
      <c r="C22" s="371">
        <v>11765</v>
      </c>
      <c r="D22" s="371">
        <v>11530</v>
      </c>
      <c r="E22" s="508">
        <v>-0.02</v>
      </c>
    </row>
    <row r="23" ht="37.5" customHeight="1" spans="1:5">
      <c r="A23" s="366" t="s">
        <v>106</v>
      </c>
      <c r="B23" s="509" t="s">
        <v>107</v>
      </c>
      <c r="C23" s="371">
        <v>501</v>
      </c>
      <c r="D23" s="371">
        <v>457</v>
      </c>
      <c r="E23" s="508">
        <v>-0.088</v>
      </c>
    </row>
    <row r="24" ht="37.5" customHeight="1" spans="1:5">
      <c r="A24" s="366" t="s">
        <v>108</v>
      </c>
      <c r="B24" s="509" t="s">
        <v>109</v>
      </c>
      <c r="C24" s="371">
        <v>2103</v>
      </c>
      <c r="D24" s="371">
        <v>1509</v>
      </c>
      <c r="E24" s="508">
        <v>-0.282</v>
      </c>
    </row>
    <row r="25" ht="37.5" customHeight="1" spans="1:5">
      <c r="A25" s="366" t="s">
        <v>110</v>
      </c>
      <c r="B25" s="509" t="s">
        <v>111</v>
      </c>
      <c r="C25" s="497" t="s">
        <v>38</v>
      </c>
      <c r="D25" s="371">
        <v>3600</v>
      </c>
      <c r="E25" s="508">
        <v>1</v>
      </c>
    </row>
    <row r="26" ht="37.5" customHeight="1" spans="1:5">
      <c r="A26" s="366" t="s">
        <v>112</v>
      </c>
      <c r="B26" s="509" t="s">
        <v>113</v>
      </c>
      <c r="C26" s="371">
        <v>4056</v>
      </c>
      <c r="D26" s="371">
        <v>3685</v>
      </c>
      <c r="E26" s="508">
        <v>-0.091</v>
      </c>
    </row>
    <row r="27" ht="37.5" customHeight="1" spans="1:5">
      <c r="A27" s="366" t="s">
        <v>114</v>
      </c>
      <c r="B27" s="509" t="s">
        <v>115</v>
      </c>
      <c r="C27" s="371">
        <v>42</v>
      </c>
      <c r="D27" s="371">
        <v>13</v>
      </c>
      <c r="E27" s="508">
        <v>-0.69</v>
      </c>
    </row>
    <row r="28" ht="37.5" customHeight="1" spans="1:5">
      <c r="A28" s="366" t="s">
        <v>116</v>
      </c>
      <c r="B28" s="509" t="s">
        <v>117</v>
      </c>
      <c r="C28" s="371">
        <v>3145</v>
      </c>
      <c r="D28" s="371">
        <v>16454</v>
      </c>
      <c r="E28" s="508">
        <v>4.232</v>
      </c>
    </row>
    <row r="29" s="349" customFormat="1" ht="37.5" customHeight="1" spans="1:5">
      <c r="A29" s="498"/>
      <c r="B29" s="499" t="s">
        <v>118</v>
      </c>
      <c r="C29" s="459">
        <v>353695</v>
      </c>
      <c r="D29" s="459">
        <v>357200</v>
      </c>
      <c r="E29" s="510">
        <v>0.01</v>
      </c>
    </row>
    <row r="30" ht="37.5" customHeight="1" spans="1:5">
      <c r="A30" s="362">
        <v>230</v>
      </c>
      <c r="B30" s="511" t="s">
        <v>119</v>
      </c>
      <c r="C30" s="459">
        <v>9721</v>
      </c>
      <c r="D30" s="459">
        <v>6700</v>
      </c>
      <c r="E30" s="510">
        <v>-0.311</v>
      </c>
    </row>
    <row r="31" ht="37.5" customHeight="1" spans="1:5">
      <c r="A31" s="512">
        <v>23006</v>
      </c>
      <c r="B31" s="513" t="s">
        <v>120</v>
      </c>
      <c r="C31" s="371">
        <v>9523</v>
      </c>
      <c r="D31" s="371">
        <v>6700</v>
      </c>
      <c r="E31" s="508">
        <v>-0.296</v>
      </c>
    </row>
    <row r="32" ht="37.5" customHeight="1" spans="1:5">
      <c r="A32" s="514">
        <v>23015</v>
      </c>
      <c r="B32" s="496" t="s">
        <v>121</v>
      </c>
      <c r="C32" s="371">
        <v>198</v>
      </c>
      <c r="D32" s="371" t="s">
        <v>38</v>
      </c>
      <c r="E32" s="508">
        <v>-1</v>
      </c>
    </row>
    <row r="33" s="483" customFormat="1" ht="37.5" customHeight="1" spans="1:5">
      <c r="A33" s="362">
        <v>231</v>
      </c>
      <c r="B33" s="197" t="s">
        <v>122</v>
      </c>
      <c r="C33" s="459">
        <v>37367</v>
      </c>
      <c r="D33" s="459">
        <v>11590</v>
      </c>
      <c r="E33" s="515">
        <v>-0.69</v>
      </c>
    </row>
    <row r="34" s="483" customFormat="1" ht="37.5" customHeight="1" spans="1:5">
      <c r="A34" s="362">
        <v>23009</v>
      </c>
      <c r="B34" s="516" t="s">
        <v>123</v>
      </c>
      <c r="C34" s="459">
        <v>2931</v>
      </c>
      <c r="D34" s="459" t="s">
        <v>38</v>
      </c>
      <c r="E34" s="510">
        <v>-1</v>
      </c>
    </row>
    <row r="35" ht="37.5" customHeight="1" spans="1:5">
      <c r="A35" s="498"/>
      <c r="B35" s="503" t="s">
        <v>124</v>
      </c>
      <c r="C35" s="459">
        <v>403714</v>
      </c>
      <c r="D35" s="459">
        <v>375490</v>
      </c>
      <c r="E35" s="515">
        <v>-0.07</v>
      </c>
    </row>
    <row r="36" spans="2:4">
      <c r="B36" s="517"/>
      <c r="D36" s="518"/>
    </row>
    <row r="38" spans="4:4">
      <c r="D38" s="518"/>
    </row>
    <row r="40" spans="4:4">
      <c r="D40" s="518"/>
    </row>
    <row r="41" spans="4:4">
      <c r="D41" s="518"/>
    </row>
    <row r="43" spans="4:4">
      <c r="D43" s="518"/>
    </row>
    <row r="44" spans="4:4">
      <c r="D44" s="518"/>
    </row>
    <row r="45" spans="4:4">
      <c r="D45" s="518"/>
    </row>
    <row r="46" spans="4:4">
      <c r="D46" s="518"/>
    </row>
    <row r="48" spans="4:4">
      <c r="D48" s="518"/>
    </row>
  </sheetData>
  <mergeCells count="1">
    <mergeCell ref="B1:E1"/>
  </mergeCells>
  <conditionalFormatting sqref="A32:B32">
    <cfRule type="expression" dxfId="1" priority="15" stopIfTrue="1">
      <formula>"len($A:$A)=3"</formula>
    </cfRule>
  </conditionalFormatting>
  <conditionalFormatting sqref="C32">
    <cfRule type="expression" dxfId="1" priority="20" stopIfTrue="1">
      <formula>"len($A:$A)=3"</formula>
    </cfRule>
  </conditionalFormatting>
  <conditionalFormatting sqref="D32">
    <cfRule type="expression" dxfId="1" priority="4" stopIfTrue="1">
      <formula>"len($A:$A)=3"</formula>
    </cfRule>
  </conditionalFormatting>
  <conditionalFormatting sqref="E33">
    <cfRule type="cellIs" dxfId="0" priority="3" stopIfTrue="1" operator="lessThanOrEqual">
      <formula>-1</formula>
    </cfRule>
  </conditionalFormatting>
  <conditionalFormatting sqref="E2 D31 D36:E41 E35">
    <cfRule type="cellIs" dxfId="0" priority="33"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0">
    <tabColor rgb="FF00B0F0"/>
  </sheetPr>
  <dimension ref="A1:D42"/>
  <sheetViews>
    <sheetView showGridLines="0" showZeros="0" view="pageBreakPreview" zoomScaleNormal="115" workbookViewId="0">
      <selection activeCell="D6" sqref="D6"/>
    </sheetView>
  </sheetViews>
  <sheetFormatPr defaultColWidth="9" defaultRowHeight="14.25" outlineLevelCol="3"/>
  <cols>
    <col min="1" max="1" width="52.4416666666667" style="138" customWidth="1"/>
    <col min="2" max="4" width="20.6333333333333" style="138" customWidth="1"/>
    <col min="5" max="16381" width="9" style="138"/>
  </cols>
  <sheetData>
    <row r="1" ht="45" customHeight="1" spans="1:4">
      <c r="A1" s="139" t="s">
        <v>3124</v>
      </c>
      <c r="B1" s="139"/>
      <c r="C1" s="139"/>
      <c r="D1" s="139"/>
    </row>
    <row r="2" s="148" customFormat="1" ht="20.1" customHeight="1" spans="1:4">
      <c r="A2" s="149"/>
      <c r="B2" s="150"/>
      <c r="C2" s="151"/>
      <c r="D2" s="152" t="s">
        <v>2</v>
      </c>
    </row>
    <row r="3" ht="45" customHeight="1" spans="1:4">
      <c r="A3" s="153" t="s">
        <v>3125</v>
      </c>
      <c r="B3" s="89" t="s">
        <v>5</v>
      </c>
      <c r="C3" s="89" t="s">
        <v>6</v>
      </c>
      <c r="D3" s="89" t="s">
        <v>7</v>
      </c>
    </row>
    <row r="4" ht="36" customHeight="1" spans="1:4">
      <c r="A4" s="154" t="s">
        <v>3126</v>
      </c>
      <c r="B4" s="155">
        <v>19156</v>
      </c>
      <c r="C4" s="156">
        <v>20295</v>
      </c>
      <c r="D4" s="93">
        <v>0.059</v>
      </c>
    </row>
    <row r="5" ht="36" customHeight="1" spans="1:4">
      <c r="A5" s="157" t="s">
        <v>3127</v>
      </c>
      <c r="B5" s="158">
        <v>18823</v>
      </c>
      <c r="C5" s="158">
        <v>19970</v>
      </c>
      <c r="D5" s="97">
        <v>0.061</v>
      </c>
    </row>
    <row r="6" ht="36" customHeight="1" spans="1:4">
      <c r="A6" s="157" t="s">
        <v>3128</v>
      </c>
      <c r="B6" s="158">
        <v>22</v>
      </c>
      <c r="C6" s="159">
        <v>22</v>
      </c>
      <c r="D6" s="129" t="s">
        <v>61</v>
      </c>
    </row>
    <row r="7" s="137" customFormat="1" ht="36" customHeight="1" spans="1:4">
      <c r="A7" s="157" t="s">
        <v>3129</v>
      </c>
      <c r="B7" s="158"/>
      <c r="C7" s="159"/>
      <c r="D7" s="97"/>
    </row>
    <row r="8" ht="36" customHeight="1" spans="1:4">
      <c r="A8" s="154" t="s">
        <v>3130</v>
      </c>
      <c r="B8" s="155">
        <v>22231</v>
      </c>
      <c r="C8" s="155">
        <v>21971</v>
      </c>
      <c r="D8" s="98">
        <v>-0.012</v>
      </c>
    </row>
    <row r="9" ht="36" customHeight="1" spans="1:4">
      <c r="A9" s="157" t="s">
        <v>3127</v>
      </c>
      <c r="B9" s="158">
        <v>14168</v>
      </c>
      <c r="C9" s="159">
        <v>15517</v>
      </c>
      <c r="D9" s="97">
        <v>0.095</v>
      </c>
    </row>
    <row r="10" ht="36" customHeight="1" spans="1:4">
      <c r="A10" s="157" t="s">
        <v>3128</v>
      </c>
      <c r="B10" s="158">
        <v>30</v>
      </c>
      <c r="C10" s="159">
        <v>30</v>
      </c>
      <c r="D10" s="129" t="s">
        <v>61</v>
      </c>
    </row>
    <row r="11" ht="36" customHeight="1" spans="1:4">
      <c r="A11" s="157" t="s">
        <v>3129</v>
      </c>
      <c r="B11" s="158">
        <v>7811</v>
      </c>
      <c r="C11" s="159">
        <v>6351</v>
      </c>
      <c r="D11" s="97">
        <v>-0.187</v>
      </c>
    </row>
    <row r="12" ht="36" customHeight="1" spans="1:4">
      <c r="A12" s="154" t="s">
        <v>3131</v>
      </c>
      <c r="B12" s="155">
        <v>588</v>
      </c>
      <c r="C12" s="156">
        <v>616</v>
      </c>
      <c r="D12" s="98">
        <v>0.048</v>
      </c>
    </row>
    <row r="13" ht="36" customHeight="1" spans="1:4">
      <c r="A13" s="157" t="s">
        <v>3127</v>
      </c>
      <c r="B13" s="158">
        <v>584</v>
      </c>
      <c r="C13" s="159">
        <v>614</v>
      </c>
      <c r="D13" s="97">
        <v>0.051</v>
      </c>
    </row>
    <row r="14" ht="36" customHeight="1" spans="1:4">
      <c r="A14" s="157" t="s">
        <v>3128</v>
      </c>
      <c r="B14" s="158">
        <v>2</v>
      </c>
      <c r="C14" s="159">
        <v>2</v>
      </c>
      <c r="D14" s="129" t="s">
        <v>61</v>
      </c>
    </row>
    <row r="15" ht="36" customHeight="1" spans="1:4">
      <c r="A15" s="157" t="s">
        <v>3129</v>
      </c>
      <c r="B15" s="158">
        <v>0</v>
      </c>
      <c r="C15" s="159"/>
      <c r="D15" s="97" t="str">
        <f>IF(B15&gt;0,C15/B15-1,IF(B15&lt;0,-(C15/B15-1),""))</f>
        <v/>
      </c>
    </row>
    <row r="16" ht="36" customHeight="1" spans="1:4">
      <c r="A16" s="154" t="s">
        <v>3132</v>
      </c>
      <c r="B16" s="155">
        <v>16173</v>
      </c>
      <c r="C16" s="156">
        <v>18541</v>
      </c>
      <c r="D16" s="98">
        <v>0.146</v>
      </c>
    </row>
    <row r="17" ht="36" customHeight="1" spans="1:4">
      <c r="A17" s="157" t="s">
        <v>3127</v>
      </c>
      <c r="B17" s="158">
        <v>16036</v>
      </c>
      <c r="C17" s="127">
        <v>18417</v>
      </c>
      <c r="D17" s="97">
        <v>0.148</v>
      </c>
    </row>
    <row r="18" ht="36" customHeight="1" spans="1:4">
      <c r="A18" s="157" t="s">
        <v>3128</v>
      </c>
      <c r="B18" s="158">
        <v>16</v>
      </c>
      <c r="C18" s="127">
        <v>21</v>
      </c>
      <c r="D18" s="97">
        <v>0.313</v>
      </c>
    </row>
    <row r="19" ht="36" customHeight="1" spans="1:4">
      <c r="A19" s="157" t="s">
        <v>3129</v>
      </c>
      <c r="B19" s="158">
        <v>32</v>
      </c>
      <c r="C19" s="127">
        <v>9</v>
      </c>
      <c r="D19" s="97">
        <v>-0.719</v>
      </c>
    </row>
    <row r="20" ht="36" customHeight="1" spans="1:4">
      <c r="A20" s="154" t="s">
        <v>3133</v>
      </c>
      <c r="B20" s="155">
        <v>620</v>
      </c>
      <c r="C20" s="156">
        <v>723</v>
      </c>
      <c r="D20" s="98">
        <v>0.166</v>
      </c>
    </row>
    <row r="21" ht="36" customHeight="1" spans="1:4">
      <c r="A21" s="157" t="s">
        <v>3127</v>
      </c>
      <c r="B21" s="158">
        <v>616</v>
      </c>
      <c r="C21" s="156">
        <v>720</v>
      </c>
      <c r="D21" s="97">
        <v>0.169</v>
      </c>
    </row>
    <row r="22" ht="36" customHeight="1" spans="1:4">
      <c r="A22" s="157" t="s">
        <v>3128</v>
      </c>
      <c r="B22" s="158">
        <v>4</v>
      </c>
      <c r="C22" s="158">
        <v>4</v>
      </c>
      <c r="D22" s="129" t="s">
        <v>61</v>
      </c>
    </row>
    <row r="23" ht="36" customHeight="1" spans="1:4">
      <c r="A23" s="157" t="s">
        <v>3129</v>
      </c>
      <c r="B23" s="158"/>
      <c r="C23" s="159"/>
      <c r="D23" s="113"/>
    </row>
    <row r="24" ht="36" customHeight="1" spans="1:4">
      <c r="A24" s="154" t="s">
        <v>3134</v>
      </c>
      <c r="B24" s="160">
        <v>10873</v>
      </c>
      <c r="C24" s="156">
        <v>14487</v>
      </c>
      <c r="D24" s="98">
        <v>0.332</v>
      </c>
    </row>
    <row r="25" ht="36" customHeight="1" spans="1:4">
      <c r="A25" s="157" t="s">
        <v>3127</v>
      </c>
      <c r="B25" s="158">
        <v>4579</v>
      </c>
      <c r="C25" s="161">
        <v>4682</v>
      </c>
      <c r="D25" s="97">
        <v>0.022</v>
      </c>
    </row>
    <row r="26" ht="36" customHeight="1" spans="1:4">
      <c r="A26" s="157" t="s">
        <v>3128</v>
      </c>
      <c r="B26" s="158">
        <v>422</v>
      </c>
      <c r="C26" s="158">
        <v>1633</v>
      </c>
      <c r="D26" s="97">
        <v>2.87</v>
      </c>
    </row>
    <row r="27" ht="36" customHeight="1" spans="1:4">
      <c r="A27" s="157" t="s">
        <v>3129</v>
      </c>
      <c r="B27" s="158">
        <v>5818</v>
      </c>
      <c r="C27" s="158">
        <v>7616</v>
      </c>
      <c r="D27" s="97">
        <v>0.309</v>
      </c>
    </row>
    <row r="28" ht="36" customHeight="1" spans="1:4">
      <c r="A28" s="154" t="s">
        <v>3135</v>
      </c>
      <c r="B28" s="155">
        <v>29826</v>
      </c>
      <c r="C28" s="156">
        <v>30983</v>
      </c>
      <c r="D28" s="98">
        <v>0.039</v>
      </c>
    </row>
    <row r="29" ht="36" customHeight="1" spans="1:4">
      <c r="A29" s="157" t="s">
        <v>3127</v>
      </c>
      <c r="B29" s="158">
        <v>10516</v>
      </c>
      <c r="C29" s="161">
        <v>11133</v>
      </c>
      <c r="D29" s="97">
        <v>0.059</v>
      </c>
    </row>
    <row r="30" ht="36" customHeight="1" spans="1:4">
      <c r="A30" s="157" t="s">
        <v>3128</v>
      </c>
      <c r="B30" s="158">
        <v>15</v>
      </c>
      <c r="C30" s="161">
        <v>20</v>
      </c>
      <c r="D30" s="97">
        <v>0.333</v>
      </c>
    </row>
    <row r="31" ht="36" customHeight="1" spans="1:4">
      <c r="A31" s="157" t="s">
        <v>3129</v>
      </c>
      <c r="B31" s="158">
        <v>18596</v>
      </c>
      <c r="C31" s="161">
        <v>19330</v>
      </c>
      <c r="D31" s="97">
        <v>0.039</v>
      </c>
    </row>
    <row r="32" ht="36" customHeight="1" spans="1:4">
      <c r="A32" s="111" t="s">
        <v>3136</v>
      </c>
      <c r="B32" s="160">
        <v>99467</v>
      </c>
      <c r="C32" s="160">
        <v>107616</v>
      </c>
      <c r="D32" s="113">
        <v>0.082</v>
      </c>
    </row>
    <row r="33" ht="36" customHeight="1" spans="1:4">
      <c r="A33" s="157" t="s">
        <v>3137</v>
      </c>
      <c r="B33" s="158">
        <v>65322</v>
      </c>
      <c r="C33" s="158">
        <v>71053</v>
      </c>
      <c r="D33" s="113">
        <v>0.088</v>
      </c>
    </row>
    <row r="34" ht="36" customHeight="1" spans="1:4">
      <c r="A34" s="157" t="s">
        <v>3138</v>
      </c>
      <c r="B34" s="158">
        <v>511</v>
      </c>
      <c r="C34" s="158">
        <v>1732</v>
      </c>
      <c r="D34" s="113">
        <v>2.389</v>
      </c>
    </row>
    <row r="35" ht="36" customHeight="1" spans="1:4">
      <c r="A35" s="157" t="s">
        <v>3139</v>
      </c>
      <c r="B35" s="158">
        <v>32257</v>
      </c>
      <c r="C35" s="158">
        <v>33306</v>
      </c>
      <c r="D35" s="113">
        <v>0.033</v>
      </c>
    </row>
    <row r="36" ht="36" customHeight="1" spans="1:4">
      <c r="A36" s="114" t="s">
        <v>3140</v>
      </c>
      <c r="B36" s="155">
        <v>73688</v>
      </c>
      <c r="C36" s="155">
        <v>77883</v>
      </c>
      <c r="D36" s="98">
        <v>0.057</v>
      </c>
    </row>
    <row r="37" ht="36" customHeight="1" spans="1:4">
      <c r="A37" s="162" t="s">
        <v>3141</v>
      </c>
      <c r="B37" s="155"/>
      <c r="C37" s="156"/>
      <c r="D37" s="98"/>
    </row>
    <row r="38" ht="36" customHeight="1" spans="1:4">
      <c r="A38" s="111" t="s">
        <v>3142</v>
      </c>
      <c r="B38" s="155">
        <v>173155</v>
      </c>
      <c r="C38" s="155">
        <v>185499</v>
      </c>
      <c r="D38" s="98">
        <v>0.071</v>
      </c>
    </row>
    <row r="39" spans="2:3">
      <c r="B39" s="147"/>
      <c r="C39" s="147"/>
    </row>
    <row r="40" spans="2:3">
      <c r="B40" s="147"/>
      <c r="C40" s="147"/>
    </row>
    <row r="41" spans="2:3">
      <c r="B41" s="147"/>
      <c r="C41" s="147"/>
    </row>
    <row r="42" spans="2:3">
      <c r="B42" s="147"/>
      <c r="C42" s="147"/>
    </row>
  </sheetData>
  <mergeCells count="1">
    <mergeCell ref="A1:D1"/>
  </mergeCells>
  <conditionalFormatting sqref="D36">
    <cfRule type="cellIs" dxfId="3" priority="1" stopIfTrue="1" operator="lessThanOrEqual">
      <formula>-1</formula>
    </cfRule>
  </conditionalFormatting>
  <conditionalFormatting sqref="D5:D22 D37:D38 C25 C29:C31 D24:D31 C23 C6:C7 C9:C11 C13:C15 C17:C19">
    <cfRule type="cellIs" dxfId="3" priority="3"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1">
    <tabColor rgb="FF00B0F0"/>
  </sheetPr>
  <dimension ref="A1:D26"/>
  <sheetViews>
    <sheetView showGridLines="0" showZeros="0" view="pageBreakPreview" zoomScaleNormal="100" workbookViewId="0">
      <pane ySplit="3" topLeftCell="A10" activePane="bottomLeft" state="frozen"/>
      <selection/>
      <selection pane="bottomLeft" activeCell="D14" sqref="D14:D15"/>
    </sheetView>
  </sheetViews>
  <sheetFormatPr defaultColWidth="9" defaultRowHeight="14.25" outlineLevelCol="3"/>
  <cols>
    <col min="1" max="1" width="45.6333333333333" style="138" customWidth="1"/>
    <col min="2" max="4" width="20.6333333333333" style="138" customWidth="1"/>
    <col min="5" max="16381" width="9" style="138"/>
  </cols>
  <sheetData>
    <row r="1" ht="45" customHeight="1" spans="1:4">
      <c r="A1" s="139" t="s">
        <v>3143</v>
      </c>
      <c r="B1" s="139"/>
      <c r="C1" s="139"/>
      <c r="D1" s="139"/>
    </row>
    <row r="2" ht="20.1" customHeight="1" spans="1:4">
      <c r="A2" s="140"/>
      <c r="B2" s="141"/>
      <c r="C2" s="142"/>
      <c r="D2" s="143" t="s">
        <v>3144</v>
      </c>
    </row>
    <row r="3" ht="45" customHeight="1" spans="1:4">
      <c r="A3" s="88" t="s">
        <v>2456</v>
      </c>
      <c r="B3" s="89" t="s">
        <v>5</v>
      </c>
      <c r="C3" s="89" t="s">
        <v>6</v>
      </c>
      <c r="D3" s="89" t="s">
        <v>7</v>
      </c>
    </row>
    <row r="4" ht="36" customHeight="1" spans="1:4">
      <c r="A4" s="90" t="s">
        <v>3145</v>
      </c>
      <c r="B4" s="100">
        <v>32405</v>
      </c>
      <c r="C4" s="100">
        <v>34621</v>
      </c>
      <c r="D4" s="93">
        <v>0.068</v>
      </c>
    </row>
    <row r="5" ht="36" customHeight="1" spans="1:4">
      <c r="A5" s="94" t="s">
        <v>3146</v>
      </c>
      <c r="B5" s="102">
        <v>30917</v>
      </c>
      <c r="C5" s="102">
        <v>33214</v>
      </c>
      <c r="D5" s="103">
        <v>0.074</v>
      </c>
    </row>
    <row r="6" ht="36" customHeight="1" spans="1:4">
      <c r="A6" s="144" t="s">
        <v>3147</v>
      </c>
      <c r="B6" s="100">
        <v>21091</v>
      </c>
      <c r="C6" s="100">
        <v>23096</v>
      </c>
      <c r="D6" s="101">
        <v>0.095</v>
      </c>
    </row>
    <row r="7" ht="36" customHeight="1" spans="1:4">
      <c r="A7" s="94" t="s">
        <v>3146</v>
      </c>
      <c r="B7" s="102">
        <v>21055</v>
      </c>
      <c r="C7" s="145">
        <v>23026</v>
      </c>
      <c r="D7" s="103">
        <v>0.094</v>
      </c>
    </row>
    <row r="8" s="137" customFormat="1" ht="36" customHeight="1" spans="1:4">
      <c r="A8" s="90" t="s">
        <v>3148</v>
      </c>
      <c r="B8" s="100">
        <v>1220</v>
      </c>
      <c r="C8" s="100">
        <v>1390</v>
      </c>
      <c r="D8" s="101">
        <v>0.139</v>
      </c>
    </row>
    <row r="9" s="137" customFormat="1" ht="36" customHeight="1" spans="1:4">
      <c r="A9" s="94" t="s">
        <v>3146</v>
      </c>
      <c r="B9" s="102">
        <v>643</v>
      </c>
      <c r="C9" s="145">
        <v>864</v>
      </c>
      <c r="D9" s="103">
        <v>0.344</v>
      </c>
    </row>
    <row r="10" s="137" customFormat="1" ht="36" customHeight="1" spans="1:4">
      <c r="A10" s="90" t="s">
        <v>3149</v>
      </c>
      <c r="B10" s="100">
        <v>12796</v>
      </c>
      <c r="C10" s="100">
        <v>13783</v>
      </c>
      <c r="D10" s="101">
        <v>0.077</v>
      </c>
    </row>
    <row r="11" s="137" customFormat="1" ht="36" customHeight="1" spans="1:4">
      <c r="A11" s="94" t="s">
        <v>3146</v>
      </c>
      <c r="B11" s="102">
        <v>12667</v>
      </c>
      <c r="C11" s="99">
        <v>13745</v>
      </c>
      <c r="D11" s="103">
        <v>0.085</v>
      </c>
    </row>
    <row r="12" s="137" customFormat="1" ht="36" customHeight="1" spans="1:4">
      <c r="A12" s="90" t="s">
        <v>3150</v>
      </c>
      <c r="B12" s="100">
        <v>516</v>
      </c>
      <c r="C12" s="100">
        <v>527</v>
      </c>
      <c r="D12" s="101">
        <v>0.021</v>
      </c>
    </row>
    <row r="13" s="137" customFormat="1" ht="36" customHeight="1" spans="1:4">
      <c r="A13" s="94" t="s">
        <v>3146</v>
      </c>
      <c r="B13" s="102">
        <v>516</v>
      </c>
      <c r="C13" s="99">
        <v>527</v>
      </c>
      <c r="D13" s="103">
        <v>0.021</v>
      </c>
    </row>
    <row r="14" s="137" customFormat="1" ht="36" customHeight="1" spans="1:4">
      <c r="A14" s="90" t="s">
        <v>3151</v>
      </c>
      <c r="B14" s="100">
        <v>6568</v>
      </c>
      <c r="C14" s="100">
        <v>7580</v>
      </c>
      <c r="D14" s="101">
        <v>0.154</v>
      </c>
    </row>
    <row r="15" ht="36" customHeight="1" spans="1:4">
      <c r="A15" s="94" t="s">
        <v>3146</v>
      </c>
      <c r="B15" s="102">
        <v>5524</v>
      </c>
      <c r="C15" s="145">
        <v>6356</v>
      </c>
      <c r="D15" s="103">
        <v>0.151</v>
      </c>
    </row>
    <row r="16" ht="36" customHeight="1" spans="1:4">
      <c r="A16" s="90" t="s">
        <v>3152</v>
      </c>
      <c r="B16" s="100">
        <v>26751</v>
      </c>
      <c r="C16" s="100">
        <v>27561</v>
      </c>
      <c r="D16" s="101">
        <v>0.03</v>
      </c>
    </row>
    <row r="17" ht="36" customHeight="1" spans="1:4">
      <c r="A17" s="94" t="s">
        <v>3146</v>
      </c>
      <c r="B17" s="102">
        <v>23396</v>
      </c>
      <c r="C17" s="110">
        <v>24103</v>
      </c>
      <c r="D17" s="103">
        <v>0.03</v>
      </c>
    </row>
    <row r="18" ht="36" customHeight="1" spans="1:4">
      <c r="A18" s="111" t="s">
        <v>3153</v>
      </c>
      <c r="B18" s="100">
        <v>101347</v>
      </c>
      <c r="C18" s="100">
        <v>108558</v>
      </c>
      <c r="D18" s="101">
        <v>0.071</v>
      </c>
    </row>
    <row r="19" ht="36" customHeight="1" spans="1:4">
      <c r="A19" s="94" t="s">
        <v>3154</v>
      </c>
      <c r="B19" s="102">
        <v>94718</v>
      </c>
      <c r="C19" s="102">
        <v>101835</v>
      </c>
      <c r="D19" s="103">
        <v>0.075</v>
      </c>
    </row>
    <row r="20" ht="36" customHeight="1" spans="1:4">
      <c r="A20" s="146" t="s">
        <v>3155</v>
      </c>
      <c r="B20" s="100"/>
      <c r="C20" s="100"/>
      <c r="D20" s="101"/>
    </row>
    <row r="21" ht="36" customHeight="1" spans="1:4">
      <c r="A21" s="114" t="s">
        <v>3156</v>
      </c>
      <c r="B21" s="100">
        <v>66363</v>
      </c>
      <c r="C21" s="100">
        <v>71158</v>
      </c>
      <c r="D21" s="101">
        <v>0.072</v>
      </c>
    </row>
    <row r="22" ht="36" customHeight="1" spans="1:4">
      <c r="A22" s="111" t="s">
        <v>3157</v>
      </c>
      <c r="B22" s="100">
        <v>167710</v>
      </c>
      <c r="C22" s="100">
        <v>179716</v>
      </c>
      <c r="D22" s="101">
        <v>0.072</v>
      </c>
    </row>
    <row r="23" spans="2:3">
      <c r="B23" s="147"/>
      <c r="C23" s="147"/>
    </row>
    <row r="24" spans="2:3">
      <c r="B24" s="147"/>
      <c r="C24" s="147"/>
    </row>
    <row r="25" spans="2:3">
      <c r="B25" s="147"/>
      <c r="C25" s="147"/>
    </row>
    <row r="26" spans="2:3">
      <c r="B26" s="147"/>
      <c r="C26" s="147"/>
    </row>
  </sheetData>
  <mergeCells count="1">
    <mergeCell ref="A1:D1"/>
  </mergeCell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2">
    <tabColor rgb="FF00B0F0"/>
  </sheetPr>
  <dimension ref="A1:D42"/>
  <sheetViews>
    <sheetView showGridLines="0" showZeros="0" view="pageBreakPreview" zoomScaleNormal="100" workbookViewId="0">
      <pane ySplit="3" topLeftCell="A4" activePane="bottomLeft" state="frozen"/>
      <selection/>
      <selection pane="bottomLeft" activeCell="E7" sqref="E7"/>
    </sheetView>
  </sheetViews>
  <sheetFormatPr defaultColWidth="9" defaultRowHeight="14.25" outlineLevelCol="3"/>
  <cols>
    <col min="1" max="1" width="46.1333333333333" style="117" customWidth="1"/>
    <col min="2" max="4" width="20.6333333333333" style="117" customWidth="1"/>
    <col min="5" max="16384" width="9" style="117"/>
  </cols>
  <sheetData>
    <row r="1" ht="45" customHeight="1" spans="1:4">
      <c r="A1" s="118" t="s">
        <v>3158</v>
      </c>
      <c r="B1" s="118"/>
      <c r="C1" s="118"/>
      <c r="D1" s="118"/>
    </row>
    <row r="2" ht="20.1" customHeight="1" spans="1:4">
      <c r="A2" s="119"/>
      <c r="B2" s="120"/>
      <c r="C2" s="121"/>
      <c r="D2" s="122" t="s">
        <v>2</v>
      </c>
    </row>
    <row r="3" ht="45" customHeight="1" spans="1:4">
      <c r="A3" s="123" t="s">
        <v>3125</v>
      </c>
      <c r="B3" s="89" t="s">
        <v>5</v>
      </c>
      <c r="C3" s="89" t="s">
        <v>6</v>
      </c>
      <c r="D3" s="89" t="s">
        <v>7</v>
      </c>
    </row>
    <row r="4" ht="36" customHeight="1" spans="1:4">
      <c r="A4" s="124" t="s">
        <v>3126</v>
      </c>
      <c r="B4" s="125">
        <v>19156</v>
      </c>
      <c r="C4" s="92">
        <v>20295</v>
      </c>
      <c r="D4" s="93">
        <v>0.059</v>
      </c>
    </row>
    <row r="5" ht="36" customHeight="1" spans="1:4">
      <c r="A5" s="126" t="s">
        <v>3127</v>
      </c>
      <c r="B5" s="127">
        <v>18823</v>
      </c>
      <c r="C5" s="127">
        <v>19970</v>
      </c>
      <c r="D5" s="128">
        <v>0.061</v>
      </c>
    </row>
    <row r="6" ht="36" customHeight="1" spans="1:4">
      <c r="A6" s="126" t="s">
        <v>3128</v>
      </c>
      <c r="B6" s="127">
        <v>22</v>
      </c>
      <c r="C6" s="127">
        <v>22</v>
      </c>
      <c r="D6" s="129" t="s">
        <v>61</v>
      </c>
    </row>
    <row r="7" s="116" customFormat="1" ht="36" customHeight="1" spans="1:4">
      <c r="A7" s="126" t="s">
        <v>3129</v>
      </c>
      <c r="B7" s="127"/>
      <c r="C7" s="127"/>
      <c r="D7" s="128"/>
    </row>
    <row r="8" s="116" customFormat="1" ht="36" customHeight="1" spans="1:4">
      <c r="A8" s="130" t="s">
        <v>3130</v>
      </c>
      <c r="B8" s="125">
        <v>22231</v>
      </c>
      <c r="C8" s="125">
        <v>21971</v>
      </c>
      <c r="D8" s="131">
        <v>-0.012</v>
      </c>
    </row>
    <row r="9" s="116" customFormat="1" ht="36" customHeight="1" spans="1:4">
      <c r="A9" s="126" t="s">
        <v>3127</v>
      </c>
      <c r="B9" s="127">
        <v>14168</v>
      </c>
      <c r="C9" s="127">
        <v>15517</v>
      </c>
      <c r="D9" s="128">
        <v>0.095</v>
      </c>
    </row>
    <row r="10" s="116" customFormat="1" ht="36" customHeight="1" spans="1:4">
      <c r="A10" s="126" t="s">
        <v>3128</v>
      </c>
      <c r="B10" s="127">
        <v>30</v>
      </c>
      <c r="C10" s="127">
        <v>30</v>
      </c>
      <c r="D10" s="129" t="s">
        <v>61</v>
      </c>
    </row>
    <row r="11" s="116" customFormat="1" ht="36" customHeight="1" spans="1:4">
      <c r="A11" s="126" t="s">
        <v>3129</v>
      </c>
      <c r="B11" s="127">
        <v>7811</v>
      </c>
      <c r="C11" s="127">
        <v>6351</v>
      </c>
      <c r="D11" s="128">
        <v>-0.187</v>
      </c>
    </row>
    <row r="12" s="116" customFormat="1" ht="36" customHeight="1" spans="1:4">
      <c r="A12" s="124" t="s">
        <v>3131</v>
      </c>
      <c r="B12" s="125">
        <v>588</v>
      </c>
      <c r="C12" s="125">
        <v>616</v>
      </c>
      <c r="D12" s="131">
        <v>0.048</v>
      </c>
    </row>
    <row r="13" ht="36" customHeight="1" spans="1:4">
      <c r="A13" s="126" t="s">
        <v>3127</v>
      </c>
      <c r="B13" s="127">
        <v>584</v>
      </c>
      <c r="C13" s="102">
        <v>614</v>
      </c>
      <c r="D13" s="132">
        <v>0.051</v>
      </c>
    </row>
    <row r="14" ht="36" customHeight="1" spans="1:4">
      <c r="A14" s="126" t="s">
        <v>3128</v>
      </c>
      <c r="B14" s="127">
        <v>2</v>
      </c>
      <c r="C14" s="127">
        <v>2</v>
      </c>
      <c r="D14" s="129" t="s">
        <v>61</v>
      </c>
    </row>
    <row r="15" ht="36" customHeight="1" spans="1:4">
      <c r="A15" s="126" t="s">
        <v>3129</v>
      </c>
      <c r="B15" s="127"/>
      <c r="C15" s="102"/>
      <c r="D15" s="132" t="str">
        <f>IF(B15&gt;0,C15/B15-1,IF(B15&lt;0,-(C15/B15-1),""))</f>
        <v/>
      </c>
    </row>
    <row r="16" ht="36" customHeight="1" spans="1:4">
      <c r="A16" s="124" t="s">
        <v>3132</v>
      </c>
      <c r="B16" s="125">
        <v>16173</v>
      </c>
      <c r="C16" s="125">
        <v>18541</v>
      </c>
      <c r="D16" s="131">
        <v>0.146</v>
      </c>
    </row>
    <row r="17" ht="36" customHeight="1" spans="1:4">
      <c r="A17" s="126" t="s">
        <v>3127</v>
      </c>
      <c r="B17" s="127">
        <v>16036</v>
      </c>
      <c r="C17" s="127">
        <v>18417</v>
      </c>
      <c r="D17" s="128">
        <v>0.148</v>
      </c>
    </row>
    <row r="18" ht="36" customHeight="1" spans="1:4">
      <c r="A18" s="126" t="s">
        <v>3128</v>
      </c>
      <c r="B18" s="127">
        <v>16</v>
      </c>
      <c r="C18" s="127">
        <v>21</v>
      </c>
      <c r="D18" s="128">
        <v>0.313</v>
      </c>
    </row>
    <row r="19" ht="36" customHeight="1" spans="1:4">
      <c r="A19" s="126" t="s">
        <v>3129</v>
      </c>
      <c r="B19" s="127">
        <v>32</v>
      </c>
      <c r="C19" s="133">
        <v>9</v>
      </c>
      <c r="D19" s="128">
        <v>-0.719</v>
      </c>
    </row>
    <row r="20" ht="36" customHeight="1" spans="1:4">
      <c r="A20" s="124" t="s">
        <v>3133</v>
      </c>
      <c r="B20" s="125">
        <v>620</v>
      </c>
      <c r="C20" s="125">
        <v>723</v>
      </c>
      <c r="D20" s="131">
        <v>0.166</v>
      </c>
    </row>
    <row r="21" ht="36" customHeight="1" spans="1:4">
      <c r="A21" s="126" t="s">
        <v>3127</v>
      </c>
      <c r="B21" s="127">
        <v>616</v>
      </c>
      <c r="C21" s="99">
        <v>720</v>
      </c>
      <c r="D21" s="128">
        <v>0.169</v>
      </c>
    </row>
    <row r="22" ht="36" customHeight="1" spans="1:4">
      <c r="A22" s="126" t="s">
        <v>3128</v>
      </c>
      <c r="B22" s="127">
        <v>4</v>
      </c>
      <c r="C22" s="127">
        <v>4</v>
      </c>
      <c r="D22" s="129" t="s">
        <v>61</v>
      </c>
    </row>
    <row r="23" ht="36" customHeight="1" spans="1:4">
      <c r="A23" s="126" t="s">
        <v>3129</v>
      </c>
      <c r="B23" s="127">
        <v>0</v>
      </c>
      <c r="C23" s="99"/>
      <c r="D23" s="128" t="str">
        <f>IF(B23&gt;0,C23/B23-1,IF(B23&lt;0,-(C23/B23-1),""))</f>
        <v/>
      </c>
    </row>
    <row r="24" ht="36" customHeight="1" spans="1:4">
      <c r="A24" s="124" t="s">
        <v>3134</v>
      </c>
      <c r="B24" s="125">
        <v>10873</v>
      </c>
      <c r="C24" s="92">
        <v>14487</v>
      </c>
      <c r="D24" s="131">
        <v>0.332</v>
      </c>
    </row>
    <row r="25" ht="36" customHeight="1" spans="1:4">
      <c r="A25" s="126" t="s">
        <v>3127</v>
      </c>
      <c r="B25" s="127">
        <v>4579</v>
      </c>
      <c r="C25" s="92">
        <v>4682</v>
      </c>
      <c r="D25" s="131">
        <v>0.022</v>
      </c>
    </row>
    <row r="26" ht="36" customHeight="1" spans="1:4">
      <c r="A26" s="126" t="s">
        <v>3128</v>
      </c>
      <c r="B26" s="127">
        <v>422</v>
      </c>
      <c r="C26" s="92">
        <v>1633</v>
      </c>
      <c r="D26" s="131">
        <v>2.87</v>
      </c>
    </row>
    <row r="27" ht="36" customHeight="1" spans="1:4">
      <c r="A27" s="126" t="s">
        <v>3129</v>
      </c>
      <c r="B27" s="127">
        <v>5818</v>
      </c>
      <c r="C27" s="92">
        <v>7616</v>
      </c>
      <c r="D27" s="131">
        <v>0.309</v>
      </c>
    </row>
    <row r="28" ht="36" customHeight="1" spans="1:4">
      <c r="A28" s="124" t="s">
        <v>3135</v>
      </c>
      <c r="B28" s="125">
        <v>29826</v>
      </c>
      <c r="C28" s="92">
        <v>30983</v>
      </c>
      <c r="D28" s="131">
        <v>0.039</v>
      </c>
    </row>
    <row r="29" ht="36" customHeight="1" spans="1:4">
      <c r="A29" s="126" t="s">
        <v>3127</v>
      </c>
      <c r="B29" s="127">
        <v>10516</v>
      </c>
      <c r="C29" s="127">
        <v>11133</v>
      </c>
      <c r="D29" s="134">
        <v>0.059</v>
      </c>
    </row>
    <row r="30" ht="36" customHeight="1" spans="1:4">
      <c r="A30" s="126" t="s">
        <v>3128</v>
      </c>
      <c r="B30" s="127">
        <v>15</v>
      </c>
      <c r="C30" s="127">
        <v>20</v>
      </c>
      <c r="D30" s="134">
        <v>0.333</v>
      </c>
    </row>
    <row r="31" ht="36" customHeight="1" spans="1:4">
      <c r="A31" s="126" t="s">
        <v>3129</v>
      </c>
      <c r="B31" s="127">
        <v>18596</v>
      </c>
      <c r="C31" s="127">
        <v>19330</v>
      </c>
      <c r="D31" s="134">
        <v>0.039</v>
      </c>
    </row>
    <row r="32" ht="36" customHeight="1" spans="1:4">
      <c r="A32" s="111" t="s">
        <v>3136</v>
      </c>
      <c r="B32" s="125">
        <v>99467</v>
      </c>
      <c r="C32" s="125">
        <v>107616</v>
      </c>
      <c r="D32" s="131">
        <v>0.082</v>
      </c>
    </row>
    <row r="33" ht="36" customHeight="1" spans="1:4">
      <c r="A33" s="126" t="s">
        <v>3137</v>
      </c>
      <c r="B33" s="127">
        <v>65322</v>
      </c>
      <c r="C33" s="127">
        <v>71053</v>
      </c>
      <c r="D33" s="134">
        <v>0.088</v>
      </c>
    </row>
    <row r="34" ht="36" customHeight="1" spans="1:4">
      <c r="A34" s="126" t="s">
        <v>3138</v>
      </c>
      <c r="B34" s="127">
        <v>511</v>
      </c>
      <c r="C34" s="127">
        <v>1732</v>
      </c>
      <c r="D34" s="134">
        <v>2.389</v>
      </c>
    </row>
    <row r="35" ht="36" customHeight="1" spans="1:4">
      <c r="A35" s="126" t="s">
        <v>3139</v>
      </c>
      <c r="B35" s="127">
        <v>32257</v>
      </c>
      <c r="C35" s="127">
        <v>33306</v>
      </c>
      <c r="D35" s="134">
        <v>0.033</v>
      </c>
    </row>
    <row r="36" ht="36" customHeight="1" spans="1:4">
      <c r="A36" s="114" t="s">
        <v>3140</v>
      </c>
      <c r="B36" s="125">
        <v>73688</v>
      </c>
      <c r="C36" s="125">
        <v>77883</v>
      </c>
      <c r="D36" s="131">
        <v>0.057</v>
      </c>
    </row>
    <row r="37" ht="36" customHeight="1" spans="1:4">
      <c r="A37" s="114" t="s">
        <v>3141</v>
      </c>
      <c r="B37" s="125"/>
      <c r="C37" s="92"/>
      <c r="D37" s="131"/>
    </row>
    <row r="38" ht="36" customHeight="1" spans="1:4">
      <c r="A38" s="111" t="s">
        <v>3142</v>
      </c>
      <c r="B38" s="125">
        <v>173155</v>
      </c>
      <c r="C38" s="125">
        <v>185499</v>
      </c>
      <c r="D38" s="135">
        <v>0.071</v>
      </c>
    </row>
    <row r="39" spans="2:3">
      <c r="B39" s="136"/>
      <c r="C39" s="136"/>
    </row>
    <row r="40" spans="2:3">
      <c r="B40" s="136"/>
      <c r="C40" s="136"/>
    </row>
    <row r="41" spans="2:3">
      <c r="B41" s="136"/>
      <c r="C41" s="136"/>
    </row>
    <row r="42" spans="2:3">
      <c r="B42" s="136"/>
      <c r="C42" s="136"/>
    </row>
  </sheetData>
  <mergeCells count="1">
    <mergeCell ref="A1:D1"/>
  </mergeCells>
  <conditionalFormatting sqref="D6">
    <cfRule type="cellIs" dxfId="3" priority="4" stopIfTrue="1" operator="lessThanOrEqual">
      <formula>-1</formula>
    </cfRule>
  </conditionalFormatting>
  <conditionalFormatting sqref="D10">
    <cfRule type="cellIs" dxfId="3" priority="3" stopIfTrue="1" operator="lessThanOrEqual">
      <formula>-1</formula>
    </cfRule>
  </conditionalFormatting>
  <conditionalFormatting sqref="D14">
    <cfRule type="cellIs" dxfId="3" priority="2" stopIfTrue="1" operator="lessThanOrEqual">
      <formula>-1</formula>
    </cfRule>
  </conditionalFormatting>
  <conditionalFormatting sqref="D22">
    <cfRule type="cellIs" dxfId="3" priority="1" stopIfTrue="1" operator="lessThanOrEqual">
      <formula>-1</formula>
    </cfRule>
  </conditionalFormatting>
  <printOptions horizontalCentered="1"/>
  <pageMargins left="0.472222222222222" right="0.393055555555556" top="0.747916666666667" bottom="0.747916666666667" header="0.314583333333333" footer="0.314583333333333"/>
  <pageSetup paperSize="9" scale="75" orientation="portrait" horizontalDpi="600"/>
  <headerFooter alignWithMargins="0">
    <oddFooter>&amp;C&amp;16- &amp;P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3">
    <tabColor rgb="FF00B0F0"/>
  </sheetPr>
  <dimension ref="A1:D26"/>
  <sheetViews>
    <sheetView showGridLines="0" showZeros="0" view="pageBreakPreview" zoomScaleNormal="100" topLeftCell="A13" workbookViewId="0">
      <selection activeCell="D14" sqref="D14:D15"/>
    </sheetView>
  </sheetViews>
  <sheetFormatPr defaultColWidth="9" defaultRowHeight="14.25" outlineLevelCol="3"/>
  <cols>
    <col min="1" max="1" width="50.75" style="80" customWidth="1"/>
    <col min="2" max="3" width="20.6333333333333" style="81" customWidth="1"/>
    <col min="4" max="4" width="20.6333333333333" style="80" customWidth="1"/>
    <col min="5" max="5" width="12.6333333333333" style="80"/>
    <col min="6" max="244" width="9" style="80"/>
    <col min="245" max="245" width="41.6333333333333" style="80" customWidth="1"/>
    <col min="246" max="247" width="14.5" style="80" customWidth="1"/>
    <col min="248" max="248" width="13.8833333333333" style="80" customWidth="1"/>
    <col min="249" max="251" width="9" style="80"/>
    <col min="252" max="253" width="10.5" style="80" customWidth="1"/>
    <col min="254" max="500" width="9" style="80"/>
    <col min="501" max="501" width="41.6333333333333" style="80" customWidth="1"/>
    <col min="502" max="503" width="14.5" style="80" customWidth="1"/>
    <col min="504" max="504" width="13.8833333333333" style="80" customWidth="1"/>
    <col min="505" max="507" width="9" style="80"/>
    <col min="508" max="509" width="10.5" style="80" customWidth="1"/>
    <col min="510" max="756" width="9" style="80"/>
    <col min="757" max="757" width="41.6333333333333" style="80" customWidth="1"/>
    <col min="758" max="759" width="14.5" style="80" customWidth="1"/>
    <col min="760" max="760" width="13.8833333333333" style="80" customWidth="1"/>
    <col min="761" max="763" width="9" style="80"/>
    <col min="764" max="765" width="10.5" style="80" customWidth="1"/>
    <col min="766" max="1012" width="9" style="80"/>
    <col min="1013" max="1013" width="41.6333333333333" style="80" customWidth="1"/>
    <col min="1014" max="1015" width="14.5" style="80" customWidth="1"/>
    <col min="1016" max="1016" width="13.8833333333333" style="80" customWidth="1"/>
    <col min="1017" max="1019" width="9" style="80"/>
    <col min="1020" max="1021" width="10.5" style="80" customWidth="1"/>
    <col min="1022" max="1268" width="9" style="80"/>
    <col min="1269" max="1269" width="41.6333333333333" style="80" customWidth="1"/>
    <col min="1270" max="1271" width="14.5" style="80" customWidth="1"/>
    <col min="1272" max="1272" width="13.8833333333333" style="80" customWidth="1"/>
    <col min="1273" max="1275" width="9" style="80"/>
    <col min="1276" max="1277" width="10.5" style="80" customWidth="1"/>
    <col min="1278" max="1524" width="9" style="80"/>
    <col min="1525" max="1525" width="41.6333333333333" style="80" customWidth="1"/>
    <col min="1526" max="1527" width="14.5" style="80" customWidth="1"/>
    <col min="1528" max="1528" width="13.8833333333333" style="80" customWidth="1"/>
    <col min="1529" max="1531" width="9" style="80"/>
    <col min="1532" max="1533" width="10.5" style="80" customWidth="1"/>
    <col min="1534" max="1780" width="9" style="80"/>
    <col min="1781" max="1781" width="41.6333333333333" style="80" customWidth="1"/>
    <col min="1782" max="1783" width="14.5" style="80" customWidth="1"/>
    <col min="1784" max="1784" width="13.8833333333333" style="80" customWidth="1"/>
    <col min="1785" max="1787" width="9" style="80"/>
    <col min="1788" max="1789" width="10.5" style="80" customWidth="1"/>
    <col min="1790" max="2036" width="9" style="80"/>
    <col min="2037" max="2037" width="41.6333333333333" style="80" customWidth="1"/>
    <col min="2038" max="2039" width="14.5" style="80" customWidth="1"/>
    <col min="2040" max="2040" width="13.8833333333333" style="80" customWidth="1"/>
    <col min="2041" max="2043" width="9" style="80"/>
    <col min="2044" max="2045" width="10.5" style="80" customWidth="1"/>
    <col min="2046" max="2292" width="9" style="80"/>
    <col min="2293" max="2293" width="41.6333333333333" style="80" customWidth="1"/>
    <col min="2294" max="2295" width="14.5" style="80" customWidth="1"/>
    <col min="2296" max="2296" width="13.8833333333333" style="80" customWidth="1"/>
    <col min="2297" max="2299" width="9" style="80"/>
    <col min="2300" max="2301" width="10.5" style="80" customWidth="1"/>
    <col min="2302" max="2548" width="9" style="80"/>
    <col min="2549" max="2549" width="41.6333333333333" style="80" customWidth="1"/>
    <col min="2550" max="2551" width="14.5" style="80" customWidth="1"/>
    <col min="2552" max="2552" width="13.8833333333333" style="80" customWidth="1"/>
    <col min="2553" max="2555" width="9" style="80"/>
    <col min="2556" max="2557" width="10.5" style="80" customWidth="1"/>
    <col min="2558" max="2804" width="9" style="80"/>
    <col min="2805" max="2805" width="41.6333333333333" style="80" customWidth="1"/>
    <col min="2806" max="2807" width="14.5" style="80" customWidth="1"/>
    <col min="2808" max="2808" width="13.8833333333333" style="80" customWidth="1"/>
    <col min="2809" max="2811" width="9" style="80"/>
    <col min="2812" max="2813" width="10.5" style="80" customWidth="1"/>
    <col min="2814" max="3060" width="9" style="80"/>
    <col min="3061" max="3061" width="41.6333333333333" style="80" customWidth="1"/>
    <col min="3062" max="3063" width="14.5" style="80" customWidth="1"/>
    <col min="3064" max="3064" width="13.8833333333333" style="80" customWidth="1"/>
    <col min="3065" max="3067" width="9" style="80"/>
    <col min="3068" max="3069" width="10.5" style="80" customWidth="1"/>
    <col min="3070" max="3316" width="9" style="80"/>
    <col min="3317" max="3317" width="41.6333333333333" style="80" customWidth="1"/>
    <col min="3318" max="3319" width="14.5" style="80" customWidth="1"/>
    <col min="3320" max="3320" width="13.8833333333333" style="80" customWidth="1"/>
    <col min="3321" max="3323" width="9" style="80"/>
    <col min="3324" max="3325" width="10.5" style="80" customWidth="1"/>
    <col min="3326" max="3572" width="9" style="80"/>
    <col min="3573" max="3573" width="41.6333333333333" style="80" customWidth="1"/>
    <col min="3574" max="3575" width="14.5" style="80" customWidth="1"/>
    <col min="3576" max="3576" width="13.8833333333333" style="80" customWidth="1"/>
    <col min="3577" max="3579" width="9" style="80"/>
    <col min="3580" max="3581" width="10.5" style="80" customWidth="1"/>
    <col min="3582" max="3828" width="9" style="80"/>
    <col min="3829" max="3829" width="41.6333333333333" style="80" customWidth="1"/>
    <col min="3830" max="3831" width="14.5" style="80" customWidth="1"/>
    <col min="3832" max="3832" width="13.8833333333333" style="80" customWidth="1"/>
    <col min="3833" max="3835" width="9" style="80"/>
    <col min="3836" max="3837" width="10.5" style="80" customWidth="1"/>
    <col min="3838" max="4084" width="9" style="80"/>
    <col min="4085" max="4085" width="41.6333333333333" style="80" customWidth="1"/>
    <col min="4086" max="4087" width="14.5" style="80" customWidth="1"/>
    <col min="4088" max="4088" width="13.8833333333333" style="80" customWidth="1"/>
    <col min="4089" max="4091" width="9" style="80"/>
    <col min="4092" max="4093" width="10.5" style="80" customWidth="1"/>
    <col min="4094" max="4340" width="9" style="80"/>
    <col min="4341" max="4341" width="41.6333333333333" style="80" customWidth="1"/>
    <col min="4342" max="4343" width="14.5" style="80" customWidth="1"/>
    <col min="4344" max="4344" width="13.8833333333333" style="80" customWidth="1"/>
    <col min="4345" max="4347" width="9" style="80"/>
    <col min="4348" max="4349" width="10.5" style="80" customWidth="1"/>
    <col min="4350" max="4596" width="9" style="80"/>
    <col min="4597" max="4597" width="41.6333333333333" style="80" customWidth="1"/>
    <col min="4598" max="4599" width="14.5" style="80" customWidth="1"/>
    <col min="4600" max="4600" width="13.8833333333333" style="80" customWidth="1"/>
    <col min="4601" max="4603" width="9" style="80"/>
    <col min="4604" max="4605" width="10.5" style="80" customWidth="1"/>
    <col min="4606" max="4852" width="9" style="80"/>
    <col min="4853" max="4853" width="41.6333333333333" style="80" customWidth="1"/>
    <col min="4854" max="4855" width="14.5" style="80" customWidth="1"/>
    <col min="4856" max="4856" width="13.8833333333333" style="80" customWidth="1"/>
    <col min="4857" max="4859" width="9" style="80"/>
    <col min="4860" max="4861" width="10.5" style="80" customWidth="1"/>
    <col min="4862" max="5108" width="9" style="80"/>
    <col min="5109" max="5109" width="41.6333333333333" style="80" customWidth="1"/>
    <col min="5110" max="5111" width="14.5" style="80" customWidth="1"/>
    <col min="5112" max="5112" width="13.8833333333333" style="80" customWidth="1"/>
    <col min="5113" max="5115" width="9" style="80"/>
    <col min="5116" max="5117" width="10.5" style="80" customWidth="1"/>
    <col min="5118" max="5364" width="9" style="80"/>
    <col min="5365" max="5365" width="41.6333333333333" style="80" customWidth="1"/>
    <col min="5366" max="5367" width="14.5" style="80" customWidth="1"/>
    <col min="5368" max="5368" width="13.8833333333333" style="80" customWidth="1"/>
    <col min="5369" max="5371" width="9" style="80"/>
    <col min="5372" max="5373" width="10.5" style="80" customWidth="1"/>
    <col min="5374" max="5620" width="9" style="80"/>
    <col min="5621" max="5621" width="41.6333333333333" style="80" customWidth="1"/>
    <col min="5622" max="5623" width="14.5" style="80" customWidth="1"/>
    <col min="5624" max="5624" width="13.8833333333333" style="80" customWidth="1"/>
    <col min="5625" max="5627" width="9" style="80"/>
    <col min="5628" max="5629" width="10.5" style="80" customWidth="1"/>
    <col min="5630" max="5876" width="9" style="80"/>
    <col min="5877" max="5877" width="41.6333333333333" style="80" customWidth="1"/>
    <col min="5878" max="5879" width="14.5" style="80" customWidth="1"/>
    <col min="5880" max="5880" width="13.8833333333333" style="80" customWidth="1"/>
    <col min="5881" max="5883" width="9" style="80"/>
    <col min="5884" max="5885" width="10.5" style="80" customWidth="1"/>
    <col min="5886" max="6132" width="9" style="80"/>
    <col min="6133" max="6133" width="41.6333333333333" style="80" customWidth="1"/>
    <col min="6134" max="6135" width="14.5" style="80" customWidth="1"/>
    <col min="6136" max="6136" width="13.8833333333333" style="80" customWidth="1"/>
    <col min="6137" max="6139" width="9" style="80"/>
    <col min="6140" max="6141" width="10.5" style="80" customWidth="1"/>
    <col min="6142" max="6388" width="9" style="80"/>
    <col min="6389" max="6389" width="41.6333333333333" style="80" customWidth="1"/>
    <col min="6390" max="6391" width="14.5" style="80" customWidth="1"/>
    <col min="6392" max="6392" width="13.8833333333333" style="80" customWidth="1"/>
    <col min="6393" max="6395" width="9" style="80"/>
    <col min="6396" max="6397" width="10.5" style="80" customWidth="1"/>
    <col min="6398" max="6644" width="9" style="80"/>
    <col min="6645" max="6645" width="41.6333333333333" style="80" customWidth="1"/>
    <col min="6646" max="6647" width="14.5" style="80" customWidth="1"/>
    <col min="6648" max="6648" width="13.8833333333333" style="80" customWidth="1"/>
    <col min="6649" max="6651" width="9" style="80"/>
    <col min="6652" max="6653" width="10.5" style="80" customWidth="1"/>
    <col min="6654" max="6900" width="9" style="80"/>
    <col min="6901" max="6901" width="41.6333333333333" style="80" customWidth="1"/>
    <col min="6902" max="6903" width="14.5" style="80" customWidth="1"/>
    <col min="6904" max="6904" width="13.8833333333333" style="80" customWidth="1"/>
    <col min="6905" max="6907" width="9" style="80"/>
    <col min="6908" max="6909" width="10.5" style="80" customWidth="1"/>
    <col min="6910" max="7156" width="9" style="80"/>
    <col min="7157" max="7157" width="41.6333333333333" style="80" customWidth="1"/>
    <col min="7158" max="7159" width="14.5" style="80" customWidth="1"/>
    <col min="7160" max="7160" width="13.8833333333333" style="80" customWidth="1"/>
    <col min="7161" max="7163" width="9" style="80"/>
    <col min="7164" max="7165" width="10.5" style="80" customWidth="1"/>
    <col min="7166" max="7412" width="9" style="80"/>
    <col min="7413" max="7413" width="41.6333333333333" style="80" customWidth="1"/>
    <col min="7414" max="7415" width="14.5" style="80" customWidth="1"/>
    <col min="7416" max="7416" width="13.8833333333333" style="80" customWidth="1"/>
    <col min="7417" max="7419" width="9" style="80"/>
    <col min="7420" max="7421" width="10.5" style="80" customWidth="1"/>
    <col min="7422" max="7668" width="9" style="80"/>
    <col min="7669" max="7669" width="41.6333333333333" style="80" customWidth="1"/>
    <col min="7670" max="7671" width="14.5" style="80" customWidth="1"/>
    <col min="7672" max="7672" width="13.8833333333333" style="80" customWidth="1"/>
    <col min="7673" max="7675" width="9" style="80"/>
    <col min="7676" max="7677" width="10.5" style="80" customWidth="1"/>
    <col min="7678" max="7924" width="9" style="80"/>
    <col min="7925" max="7925" width="41.6333333333333" style="80" customWidth="1"/>
    <col min="7926" max="7927" width="14.5" style="80" customWidth="1"/>
    <col min="7928" max="7928" width="13.8833333333333" style="80" customWidth="1"/>
    <col min="7929" max="7931" width="9" style="80"/>
    <col min="7932" max="7933" width="10.5" style="80" customWidth="1"/>
    <col min="7934" max="8180" width="9" style="80"/>
    <col min="8181" max="8181" width="41.6333333333333" style="80" customWidth="1"/>
    <col min="8182" max="8183" width="14.5" style="80" customWidth="1"/>
    <col min="8184" max="8184" width="13.8833333333333" style="80" customWidth="1"/>
    <col min="8185" max="8187" width="9" style="80"/>
    <col min="8188" max="8189" width="10.5" style="80" customWidth="1"/>
    <col min="8190" max="8436" width="9" style="80"/>
    <col min="8437" max="8437" width="41.6333333333333" style="80" customWidth="1"/>
    <col min="8438" max="8439" width="14.5" style="80" customWidth="1"/>
    <col min="8440" max="8440" width="13.8833333333333" style="80" customWidth="1"/>
    <col min="8441" max="8443" width="9" style="80"/>
    <col min="8444" max="8445" width="10.5" style="80" customWidth="1"/>
    <col min="8446" max="8692" width="9" style="80"/>
    <col min="8693" max="8693" width="41.6333333333333" style="80" customWidth="1"/>
    <col min="8694" max="8695" width="14.5" style="80" customWidth="1"/>
    <col min="8696" max="8696" width="13.8833333333333" style="80" customWidth="1"/>
    <col min="8697" max="8699" width="9" style="80"/>
    <col min="8700" max="8701" width="10.5" style="80" customWidth="1"/>
    <col min="8702" max="8948" width="9" style="80"/>
    <col min="8949" max="8949" width="41.6333333333333" style="80" customWidth="1"/>
    <col min="8950" max="8951" width="14.5" style="80" customWidth="1"/>
    <col min="8952" max="8952" width="13.8833333333333" style="80" customWidth="1"/>
    <col min="8953" max="8955" width="9" style="80"/>
    <col min="8956" max="8957" width="10.5" style="80" customWidth="1"/>
    <col min="8958" max="9204" width="9" style="80"/>
    <col min="9205" max="9205" width="41.6333333333333" style="80" customWidth="1"/>
    <col min="9206" max="9207" width="14.5" style="80" customWidth="1"/>
    <col min="9208" max="9208" width="13.8833333333333" style="80" customWidth="1"/>
    <col min="9209" max="9211" width="9" style="80"/>
    <col min="9212" max="9213" width="10.5" style="80" customWidth="1"/>
    <col min="9214" max="9460" width="9" style="80"/>
    <col min="9461" max="9461" width="41.6333333333333" style="80" customWidth="1"/>
    <col min="9462" max="9463" width="14.5" style="80" customWidth="1"/>
    <col min="9464" max="9464" width="13.8833333333333" style="80" customWidth="1"/>
    <col min="9465" max="9467" width="9" style="80"/>
    <col min="9468" max="9469" width="10.5" style="80" customWidth="1"/>
    <col min="9470" max="9716" width="9" style="80"/>
    <col min="9717" max="9717" width="41.6333333333333" style="80" customWidth="1"/>
    <col min="9718" max="9719" width="14.5" style="80" customWidth="1"/>
    <col min="9720" max="9720" width="13.8833333333333" style="80" customWidth="1"/>
    <col min="9721" max="9723" width="9" style="80"/>
    <col min="9724" max="9725" width="10.5" style="80" customWidth="1"/>
    <col min="9726" max="9972" width="9" style="80"/>
    <col min="9973" max="9973" width="41.6333333333333" style="80" customWidth="1"/>
    <col min="9974" max="9975" width="14.5" style="80" customWidth="1"/>
    <col min="9976" max="9976" width="13.8833333333333" style="80" customWidth="1"/>
    <col min="9977" max="9979" width="9" style="80"/>
    <col min="9980" max="9981" width="10.5" style="80" customWidth="1"/>
    <col min="9982" max="10228" width="9" style="80"/>
    <col min="10229" max="10229" width="41.6333333333333" style="80" customWidth="1"/>
    <col min="10230" max="10231" width="14.5" style="80" customWidth="1"/>
    <col min="10232" max="10232" width="13.8833333333333" style="80" customWidth="1"/>
    <col min="10233" max="10235" width="9" style="80"/>
    <col min="10236" max="10237" width="10.5" style="80" customWidth="1"/>
    <col min="10238" max="10484" width="9" style="80"/>
    <col min="10485" max="10485" width="41.6333333333333" style="80" customWidth="1"/>
    <col min="10486" max="10487" width="14.5" style="80" customWidth="1"/>
    <col min="10488" max="10488" width="13.8833333333333" style="80" customWidth="1"/>
    <col min="10489" max="10491" width="9" style="80"/>
    <col min="10492" max="10493" width="10.5" style="80" customWidth="1"/>
    <col min="10494" max="10740" width="9" style="80"/>
    <col min="10741" max="10741" width="41.6333333333333" style="80" customWidth="1"/>
    <col min="10742" max="10743" width="14.5" style="80" customWidth="1"/>
    <col min="10744" max="10744" width="13.8833333333333" style="80" customWidth="1"/>
    <col min="10745" max="10747" width="9" style="80"/>
    <col min="10748" max="10749" width="10.5" style="80" customWidth="1"/>
    <col min="10750" max="10996" width="9" style="80"/>
    <col min="10997" max="10997" width="41.6333333333333" style="80" customWidth="1"/>
    <col min="10998" max="10999" width="14.5" style="80" customWidth="1"/>
    <col min="11000" max="11000" width="13.8833333333333" style="80" customWidth="1"/>
    <col min="11001" max="11003" width="9" style="80"/>
    <col min="11004" max="11005" width="10.5" style="80" customWidth="1"/>
    <col min="11006" max="11252" width="9" style="80"/>
    <col min="11253" max="11253" width="41.6333333333333" style="80" customWidth="1"/>
    <col min="11254" max="11255" width="14.5" style="80" customWidth="1"/>
    <col min="11256" max="11256" width="13.8833333333333" style="80" customWidth="1"/>
    <col min="11257" max="11259" width="9" style="80"/>
    <col min="11260" max="11261" width="10.5" style="80" customWidth="1"/>
    <col min="11262" max="11508" width="9" style="80"/>
    <col min="11509" max="11509" width="41.6333333333333" style="80" customWidth="1"/>
    <col min="11510" max="11511" width="14.5" style="80" customWidth="1"/>
    <col min="11512" max="11512" width="13.8833333333333" style="80" customWidth="1"/>
    <col min="11513" max="11515" width="9" style="80"/>
    <col min="11516" max="11517" width="10.5" style="80" customWidth="1"/>
    <col min="11518" max="11764" width="9" style="80"/>
    <col min="11765" max="11765" width="41.6333333333333" style="80" customWidth="1"/>
    <col min="11766" max="11767" width="14.5" style="80" customWidth="1"/>
    <col min="11768" max="11768" width="13.8833333333333" style="80" customWidth="1"/>
    <col min="11769" max="11771" width="9" style="80"/>
    <col min="11772" max="11773" width="10.5" style="80" customWidth="1"/>
    <col min="11774" max="12020" width="9" style="80"/>
    <col min="12021" max="12021" width="41.6333333333333" style="80" customWidth="1"/>
    <col min="12022" max="12023" width="14.5" style="80" customWidth="1"/>
    <col min="12024" max="12024" width="13.8833333333333" style="80" customWidth="1"/>
    <col min="12025" max="12027" width="9" style="80"/>
    <col min="12028" max="12029" width="10.5" style="80" customWidth="1"/>
    <col min="12030" max="12276" width="9" style="80"/>
    <col min="12277" max="12277" width="41.6333333333333" style="80" customWidth="1"/>
    <col min="12278" max="12279" width="14.5" style="80" customWidth="1"/>
    <col min="12280" max="12280" width="13.8833333333333" style="80" customWidth="1"/>
    <col min="12281" max="12283" width="9" style="80"/>
    <col min="12284" max="12285" width="10.5" style="80" customWidth="1"/>
    <col min="12286" max="12532" width="9" style="80"/>
    <col min="12533" max="12533" width="41.6333333333333" style="80" customWidth="1"/>
    <col min="12534" max="12535" width="14.5" style="80" customWidth="1"/>
    <col min="12536" max="12536" width="13.8833333333333" style="80" customWidth="1"/>
    <col min="12537" max="12539" width="9" style="80"/>
    <col min="12540" max="12541" width="10.5" style="80" customWidth="1"/>
    <col min="12542" max="12788" width="9" style="80"/>
    <col min="12789" max="12789" width="41.6333333333333" style="80" customWidth="1"/>
    <col min="12790" max="12791" width="14.5" style="80" customWidth="1"/>
    <col min="12792" max="12792" width="13.8833333333333" style="80" customWidth="1"/>
    <col min="12793" max="12795" width="9" style="80"/>
    <col min="12796" max="12797" width="10.5" style="80" customWidth="1"/>
    <col min="12798" max="13044" width="9" style="80"/>
    <col min="13045" max="13045" width="41.6333333333333" style="80" customWidth="1"/>
    <col min="13046" max="13047" width="14.5" style="80" customWidth="1"/>
    <col min="13048" max="13048" width="13.8833333333333" style="80" customWidth="1"/>
    <col min="13049" max="13051" width="9" style="80"/>
    <col min="13052" max="13053" width="10.5" style="80" customWidth="1"/>
    <col min="13054" max="13300" width="9" style="80"/>
    <col min="13301" max="13301" width="41.6333333333333" style="80" customWidth="1"/>
    <col min="13302" max="13303" width="14.5" style="80" customWidth="1"/>
    <col min="13304" max="13304" width="13.8833333333333" style="80" customWidth="1"/>
    <col min="13305" max="13307" width="9" style="80"/>
    <col min="13308" max="13309" width="10.5" style="80" customWidth="1"/>
    <col min="13310" max="13556" width="9" style="80"/>
    <col min="13557" max="13557" width="41.6333333333333" style="80" customWidth="1"/>
    <col min="13558" max="13559" width="14.5" style="80" customWidth="1"/>
    <col min="13560" max="13560" width="13.8833333333333" style="80" customWidth="1"/>
    <col min="13561" max="13563" width="9" style="80"/>
    <col min="13564" max="13565" width="10.5" style="80" customWidth="1"/>
    <col min="13566" max="13812" width="9" style="80"/>
    <col min="13813" max="13813" width="41.6333333333333" style="80" customWidth="1"/>
    <col min="13814" max="13815" width="14.5" style="80" customWidth="1"/>
    <col min="13816" max="13816" width="13.8833333333333" style="80" customWidth="1"/>
    <col min="13817" max="13819" width="9" style="80"/>
    <col min="13820" max="13821" width="10.5" style="80" customWidth="1"/>
    <col min="13822" max="14068" width="9" style="80"/>
    <col min="14069" max="14069" width="41.6333333333333" style="80" customWidth="1"/>
    <col min="14070" max="14071" width="14.5" style="80" customWidth="1"/>
    <col min="14072" max="14072" width="13.8833333333333" style="80" customWidth="1"/>
    <col min="14073" max="14075" width="9" style="80"/>
    <col min="14076" max="14077" width="10.5" style="80" customWidth="1"/>
    <col min="14078" max="14324" width="9" style="80"/>
    <col min="14325" max="14325" width="41.6333333333333" style="80" customWidth="1"/>
    <col min="14326" max="14327" width="14.5" style="80" customWidth="1"/>
    <col min="14328" max="14328" width="13.8833333333333" style="80" customWidth="1"/>
    <col min="14329" max="14331" width="9" style="80"/>
    <col min="14332" max="14333" width="10.5" style="80" customWidth="1"/>
    <col min="14334" max="14580" width="9" style="80"/>
    <col min="14581" max="14581" width="41.6333333333333" style="80" customWidth="1"/>
    <col min="14582" max="14583" width="14.5" style="80" customWidth="1"/>
    <col min="14584" max="14584" width="13.8833333333333" style="80" customWidth="1"/>
    <col min="14585" max="14587" width="9" style="80"/>
    <col min="14588" max="14589" width="10.5" style="80" customWidth="1"/>
    <col min="14590" max="14836" width="9" style="80"/>
    <col min="14837" max="14837" width="41.6333333333333" style="80" customWidth="1"/>
    <col min="14838" max="14839" width="14.5" style="80" customWidth="1"/>
    <col min="14840" max="14840" width="13.8833333333333" style="80" customWidth="1"/>
    <col min="14841" max="14843" width="9" style="80"/>
    <col min="14844" max="14845" width="10.5" style="80" customWidth="1"/>
    <col min="14846" max="15092" width="9" style="80"/>
    <col min="15093" max="15093" width="41.6333333333333" style="80" customWidth="1"/>
    <col min="15094" max="15095" width="14.5" style="80" customWidth="1"/>
    <col min="15096" max="15096" width="13.8833333333333" style="80" customWidth="1"/>
    <col min="15097" max="15099" width="9" style="80"/>
    <col min="15100" max="15101" width="10.5" style="80" customWidth="1"/>
    <col min="15102" max="15348" width="9" style="80"/>
    <col min="15349" max="15349" width="41.6333333333333" style="80" customWidth="1"/>
    <col min="15350" max="15351" width="14.5" style="80" customWidth="1"/>
    <col min="15352" max="15352" width="13.8833333333333" style="80" customWidth="1"/>
    <col min="15353" max="15355" width="9" style="80"/>
    <col min="15356" max="15357" width="10.5" style="80" customWidth="1"/>
    <col min="15358" max="15604" width="9" style="80"/>
    <col min="15605" max="15605" width="41.6333333333333" style="80" customWidth="1"/>
    <col min="15606" max="15607" width="14.5" style="80" customWidth="1"/>
    <col min="15608" max="15608" width="13.8833333333333" style="80" customWidth="1"/>
    <col min="15609" max="15611" width="9" style="80"/>
    <col min="15612" max="15613" width="10.5" style="80" customWidth="1"/>
    <col min="15614" max="15860" width="9" style="80"/>
    <col min="15861" max="15861" width="41.6333333333333" style="80" customWidth="1"/>
    <col min="15862" max="15863" width="14.5" style="80" customWidth="1"/>
    <col min="15864" max="15864" width="13.8833333333333" style="80" customWidth="1"/>
    <col min="15865" max="15867" width="9" style="80"/>
    <col min="15868" max="15869" width="10.5" style="80" customWidth="1"/>
    <col min="15870" max="16116" width="9" style="80"/>
    <col min="16117" max="16117" width="41.6333333333333" style="80" customWidth="1"/>
    <col min="16118" max="16119" width="14.5" style="80" customWidth="1"/>
    <col min="16120" max="16120" width="13.8833333333333" style="80" customWidth="1"/>
    <col min="16121" max="16123" width="9" style="80"/>
    <col min="16124" max="16125" width="10.5" style="80" customWidth="1"/>
    <col min="16126" max="16380" width="9" style="80"/>
  </cols>
  <sheetData>
    <row r="1" ht="45" customHeight="1" spans="1:4">
      <c r="A1" s="82" t="s">
        <v>3159</v>
      </c>
      <c r="B1" s="83"/>
      <c r="C1" s="83"/>
      <c r="D1" s="82"/>
    </row>
    <row r="2" ht="20.1" customHeight="1" spans="1:4">
      <c r="A2" s="84"/>
      <c r="B2" s="85"/>
      <c r="C2" s="86"/>
      <c r="D2" s="87" t="s">
        <v>3039</v>
      </c>
    </row>
    <row r="3" ht="45" customHeight="1" spans="1:4">
      <c r="A3" s="88" t="s">
        <v>2456</v>
      </c>
      <c r="B3" s="89" t="s">
        <v>5</v>
      </c>
      <c r="C3" s="89" t="s">
        <v>6</v>
      </c>
      <c r="D3" s="89" t="s">
        <v>7</v>
      </c>
    </row>
    <row r="4" ht="36" customHeight="1" spans="1:4">
      <c r="A4" s="90" t="s">
        <v>3145</v>
      </c>
      <c r="B4" s="91">
        <v>32405</v>
      </c>
      <c r="C4" s="92">
        <v>34621</v>
      </c>
      <c r="D4" s="93">
        <v>0.068</v>
      </c>
    </row>
    <row r="5" ht="36" customHeight="1" spans="1:4">
      <c r="A5" s="94" t="s">
        <v>3146</v>
      </c>
      <c r="B5" s="95">
        <v>30917</v>
      </c>
      <c r="C5" s="96">
        <v>33214</v>
      </c>
      <c r="D5" s="97">
        <v>0.074</v>
      </c>
    </row>
    <row r="6" ht="36" customHeight="1" spans="1:4">
      <c r="A6" s="90" t="s">
        <v>3147</v>
      </c>
      <c r="B6" s="91">
        <v>21091</v>
      </c>
      <c r="C6" s="92">
        <v>23096</v>
      </c>
      <c r="D6" s="98">
        <v>0.095</v>
      </c>
    </row>
    <row r="7" ht="36" customHeight="1" spans="1:4">
      <c r="A7" s="94" t="s">
        <v>3146</v>
      </c>
      <c r="B7" s="95">
        <v>21055</v>
      </c>
      <c r="C7" s="99">
        <v>23026</v>
      </c>
      <c r="D7" s="97">
        <v>0.094</v>
      </c>
    </row>
    <row r="8" ht="36" customHeight="1" spans="1:4">
      <c r="A8" s="90" t="s">
        <v>3148</v>
      </c>
      <c r="B8" s="91">
        <v>1220</v>
      </c>
      <c r="C8" s="100">
        <v>1390</v>
      </c>
      <c r="D8" s="101">
        <v>0.139</v>
      </c>
    </row>
    <row r="9" ht="36" customHeight="1" spans="1:4">
      <c r="A9" s="94" t="s">
        <v>3146</v>
      </c>
      <c r="B9" s="95">
        <v>643</v>
      </c>
      <c r="C9" s="102">
        <v>864</v>
      </c>
      <c r="D9" s="103">
        <v>0.344</v>
      </c>
    </row>
    <row r="10" ht="36" customHeight="1" spans="1:4">
      <c r="A10" s="90" t="s">
        <v>3149</v>
      </c>
      <c r="B10" s="91">
        <v>12796</v>
      </c>
      <c r="C10" s="92">
        <v>13783</v>
      </c>
      <c r="D10" s="98">
        <v>0.077</v>
      </c>
    </row>
    <row r="11" ht="36" customHeight="1" spans="1:4">
      <c r="A11" s="94" t="s">
        <v>3146</v>
      </c>
      <c r="B11" s="95">
        <v>12667</v>
      </c>
      <c r="C11" s="99">
        <v>13745</v>
      </c>
      <c r="D11" s="97">
        <v>0.085</v>
      </c>
    </row>
    <row r="12" ht="36" customHeight="1" spans="1:4">
      <c r="A12" s="90" t="s">
        <v>3150</v>
      </c>
      <c r="B12" s="91">
        <v>516</v>
      </c>
      <c r="C12" s="92">
        <v>527</v>
      </c>
      <c r="D12" s="98">
        <v>0.021</v>
      </c>
    </row>
    <row r="13" ht="36" customHeight="1" spans="1:4">
      <c r="A13" s="94" t="s">
        <v>3146</v>
      </c>
      <c r="B13" s="95">
        <v>516</v>
      </c>
      <c r="C13" s="99">
        <v>527</v>
      </c>
      <c r="D13" s="97">
        <v>0.021</v>
      </c>
    </row>
    <row r="14" s="79" customFormat="1" ht="36" customHeight="1" spans="1:4">
      <c r="A14" s="90" t="s">
        <v>3151</v>
      </c>
      <c r="B14" s="104">
        <v>6568</v>
      </c>
      <c r="C14" s="105">
        <v>7580</v>
      </c>
      <c r="D14" s="101">
        <v>0.154</v>
      </c>
    </row>
    <row r="15" ht="36" customHeight="1" spans="1:4">
      <c r="A15" s="94" t="s">
        <v>3146</v>
      </c>
      <c r="B15" s="106">
        <v>5524</v>
      </c>
      <c r="C15" s="107">
        <v>6356</v>
      </c>
      <c r="D15" s="103">
        <v>0.151</v>
      </c>
    </row>
    <row r="16" ht="36" customHeight="1" spans="1:4">
      <c r="A16" s="90" t="s">
        <v>3152</v>
      </c>
      <c r="B16" s="108">
        <v>26751</v>
      </c>
      <c r="C16" s="92">
        <v>27561</v>
      </c>
      <c r="D16" s="98">
        <v>0.03</v>
      </c>
    </row>
    <row r="17" ht="36" customHeight="1" spans="1:4">
      <c r="A17" s="94" t="s">
        <v>3146</v>
      </c>
      <c r="B17" s="109">
        <v>23396</v>
      </c>
      <c r="C17" s="110">
        <v>24103</v>
      </c>
      <c r="D17" s="97">
        <v>0.03</v>
      </c>
    </row>
    <row r="18" ht="36" customHeight="1" spans="1:4">
      <c r="A18" s="111" t="s">
        <v>3153</v>
      </c>
      <c r="B18" s="108">
        <v>101347</v>
      </c>
      <c r="C18" s="108">
        <v>108558</v>
      </c>
      <c r="D18" s="112">
        <v>0.071</v>
      </c>
    </row>
    <row r="19" ht="36" customHeight="1" spans="1:4">
      <c r="A19" s="94" t="s">
        <v>3154</v>
      </c>
      <c r="B19" s="109">
        <v>94718</v>
      </c>
      <c r="C19" s="109">
        <v>101835</v>
      </c>
      <c r="D19" s="113">
        <v>0.075</v>
      </c>
    </row>
    <row r="20" ht="36" customHeight="1" spans="1:4">
      <c r="A20" s="90" t="s">
        <v>3155</v>
      </c>
      <c r="B20" s="108"/>
      <c r="C20" s="100"/>
      <c r="D20" s="98"/>
    </row>
    <row r="21" ht="36" customHeight="1" spans="1:4">
      <c r="A21" s="114" t="s">
        <v>3156</v>
      </c>
      <c r="B21" s="108">
        <v>66363</v>
      </c>
      <c r="C21" s="100">
        <v>71158</v>
      </c>
      <c r="D21" s="98">
        <v>0.072</v>
      </c>
    </row>
    <row r="22" ht="36" customHeight="1" spans="1:4">
      <c r="A22" s="111" t="s">
        <v>3157</v>
      </c>
      <c r="B22" s="108">
        <v>167710</v>
      </c>
      <c r="C22" s="108">
        <v>179716</v>
      </c>
      <c r="D22" s="98">
        <v>0.072</v>
      </c>
    </row>
    <row r="23" spans="2:3">
      <c r="B23" s="115"/>
      <c r="C23" s="115"/>
    </row>
    <row r="24" spans="2:3">
      <c r="B24" s="115"/>
      <c r="C24" s="115"/>
    </row>
    <row r="25" spans="2:3">
      <c r="B25" s="115"/>
      <c r="C25" s="115"/>
    </row>
    <row r="26" spans="2:3">
      <c r="B26" s="115"/>
      <c r="C26" s="115"/>
    </row>
  </sheetData>
  <mergeCells count="1">
    <mergeCell ref="A1:D1"/>
  </mergeCells>
  <conditionalFormatting sqref="D16">
    <cfRule type="cellIs" dxfId="5" priority="4" stopIfTrue="1" operator="lessThan">
      <formula>0</formula>
    </cfRule>
  </conditionalFormatting>
  <conditionalFormatting sqref="D21:D22">
    <cfRule type="cellIs" dxfId="3" priority="2" stopIfTrue="1" operator="lessThanOrEqual">
      <formula>-1</formula>
    </cfRule>
  </conditionalFormatting>
  <conditionalFormatting sqref="D5:D7 D10:D13 D16:D17 D20">
    <cfRule type="cellIs" dxfId="3" priority="3" stopIfTrue="1" operator="lessThanOrEqual">
      <formula>-1</formula>
    </cfRule>
  </conditionalFormatting>
  <conditionalFormatting sqref="B14:B22 C18:C19 C22">
    <cfRule type="cellIs" dxfId="5" priority="1" stopIfTrue="1" operator="lessThan">
      <formula>0</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4">
    <pageSetUpPr fitToPage="1"/>
  </sheetPr>
  <dimension ref="A1:H33"/>
  <sheetViews>
    <sheetView workbookViewId="0">
      <selection activeCell="K9" sqref="K9"/>
    </sheetView>
  </sheetViews>
  <sheetFormatPr defaultColWidth="10" defaultRowHeight="13.5" outlineLevelCol="7"/>
  <cols>
    <col min="1" max="1" width="24.6333333333333" style="31" customWidth="1"/>
    <col min="2" max="7" width="15.6333333333333" style="31" customWidth="1"/>
    <col min="8" max="8" width="9.75" style="31" customWidth="1"/>
    <col min="9" max="16384" width="10" style="31"/>
  </cols>
  <sheetData>
    <row r="1" s="31" customFormat="1" ht="30" customHeight="1" spans="1:1">
      <c r="A1" s="61"/>
    </row>
    <row r="2" s="31" customFormat="1" ht="28.7" customHeight="1" spans="1:7">
      <c r="A2" s="76" t="s">
        <v>3160</v>
      </c>
      <c r="B2" s="76"/>
      <c r="C2" s="76"/>
      <c r="D2" s="76"/>
      <c r="E2" s="76"/>
      <c r="F2" s="76"/>
      <c r="G2" s="76"/>
    </row>
    <row r="3" s="31" customFormat="1" ht="23.1" customHeight="1" spans="1:7">
      <c r="A3" s="66"/>
      <c r="B3" s="66"/>
      <c r="F3" s="67" t="s">
        <v>3161</v>
      </c>
      <c r="G3" s="67"/>
    </row>
    <row r="4" s="31" customFormat="1" ht="30" customHeight="1" spans="1:7">
      <c r="A4" s="71" t="s">
        <v>3162</v>
      </c>
      <c r="B4" s="71" t="s">
        <v>3163</v>
      </c>
      <c r="C4" s="71"/>
      <c r="D4" s="71"/>
      <c r="E4" s="71" t="s">
        <v>3164</v>
      </c>
      <c r="F4" s="71"/>
      <c r="G4" s="71"/>
    </row>
    <row r="5" s="31" customFormat="1" ht="30" customHeight="1" spans="1:7">
      <c r="A5" s="71"/>
      <c r="B5" s="77"/>
      <c r="C5" s="71" t="s">
        <v>3165</v>
      </c>
      <c r="D5" s="71" t="s">
        <v>3166</v>
      </c>
      <c r="E5" s="77"/>
      <c r="F5" s="71" t="s">
        <v>3165</v>
      </c>
      <c r="G5" s="71" t="s">
        <v>3166</v>
      </c>
    </row>
    <row r="6" s="31" customFormat="1" ht="30" customHeight="1" spans="1:7">
      <c r="A6" s="71" t="s">
        <v>3167</v>
      </c>
      <c r="B6" s="71" t="s">
        <v>3168</v>
      </c>
      <c r="C6" s="71" t="s">
        <v>3169</v>
      </c>
      <c r="D6" s="71" t="s">
        <v>3170</v>
      </c>
      <c r="E6" s="71" t="s">
        <v>3171</v>
      </c>
      <c r="F6" s="71" t="s">
        <v>3172</v>
      </c>
      <c r="G6" s="71" t="s">
        <v>3173</v>
      </c>
    </row>
    <row r="7" s="31" customFormat="1" ht="30" customHeight="1" spans="1:7">
      <c r="A7" s="78" t="s">
        <v>2483</v>
      </c>
      <c r="B7" s="77">
        <v>33.31</v>
      </c>
      <c r="C7" s="77">
        <v>12.64</v>
      </c>
      <c r="D7" s="77">
        <v>20.67</v>
      </c>
      <c r="E7" s="77">
        <f>F7+G7</f>
        <v>31.46</v>
      </c>
      <c r="F7" s="77">
        <v>10.99</v>
      </c>
      <c r="G7" s="77">
        <v>20.47</v>
      </c>
    </row>
    <row r="8" s="31" customFormat="1" ht="30" customHeight="1" spans="1:7">
      <c r="A8" s="72"/>
      <c r="B8" s="77"/>
      <c r="C8" s="77"/>
      <c r="D8" s="77"/>
      <c r="E8" s="77"/>
      <c r="F8" s="77"/>
      <c r="G8" s="77"/>
    </row>
    <row r="9" s="31" customFormat="1" ht="44.1" customHeight="1" spans="1:7">
      <c r="A9" s="78"/>
      <c r="B9" s="77"/>
      <c r="C9" s="77"/>
      <c r="D9" s="77"/>
      <c r="E9" s="77"/>
      <c r="F9" s="77"/>
      <c r="G9" s="77"/>
    </row>
    <row r="10" s="31" customFormat="1" ht="30" customHeight="1" spans="1:7">
      <c r="A10" s="78"/>
      <c r="B10" s="77"/>
      <c r="C10" s="77"/>
      <c r="D10" s="77"/>
      <c r="E10" s="77"/>
      <c r="F10" s="77"/>
      <c r="G10" s="77"/>
    </row>
    <row r="11" s="31" customFormat="1" ht="30" customHeight="1" spans="1:7">
      <c r="A11" s="78"/>
      <c r="B11" s="77"/>
      <c r="C11" s="77"/>
      <c r="D11" s="77"/>
      <c r="E11" s="77"/>
      <c r="F11" s="77"/>
      <c r="G11" s="77"/>
    </row>
    <row r="12" s="31" customFormat="1" ht="30" customHeight="1" spans="1:7">
      <c r="A12" s="78"/>
      <c r="B12" s="77"/>
      <c r="C12" s="77"/>
      <c r="D12" s="77"/>
      <c r="E12" s="77"/>
      <c r="F12" s="77"/>
      <c r="G12" s="77"/>
    </row>
    <row r="13" s="33" customFormat="1" ht="24.95" customHeight="1" spans="1:7">
      <c r="A13" s="60" t="s">
        <v>3174</v>
      </c>
      <c r="B13" s="60"/>
      <c r="C13" s="60"/>
      <c r="D13" s="60"/>
      <c r="E13" s="60"/>
      <c r="F13" s="60"/>
      <c r="G13" s="60"/>
    </row>
    <row r="14" s="33" customFormat="1" ht="24.95" customHeight="1" spans="1:7">
      <c r="A14" s="60" t="s">
        <v>3175</v>
      </c>
      <c r="B14" s="60"/>
      <c r="C14" s="60"/>
      <c r="D14" s="60"/>
      <c r="E14" s="60"/>
      <c r="F14" s="60"/>
      <c r="G14" s="60"/>
    </row>
    <row r="15" s="31" customFormat="1" ht="18" customHeight="1" spans="1:7">
      <c r="A15" s="61"/>
      <c r="B15" s="61"/>
      <c r="C15" s="61"/>
      <c r="D15" s="61"/>
      <c r="E15" s="61"/>
      <c r="F15" s="61"/>
      <c r="G15" s="61"/>
    </row>
    <row r="16" s="31" customFormat="1" ht="18" customHeight="1" spans="1:7">
      <c r="A16" s="61"/>
      <c r="B16" s="61"/>
      <c r="C16" s="61"/>
      <c r="D16" s="61"/>
      <c r="E16" s="61"/>
      <c r="F16" s="61"/>
      <c r="G16" s="61"/>
    </row>
    <row r="17" s="31" customFormat="1" ht="18" customHeight="1" spans="1:7">
      <c r="A17" s="61"/>
      <c r="B17" s="61"/>
      <c r="C17" s="61"/>
      <c r="D17" s="61"/>
      <c r="E17" s="61"/>
      <c r="F17" s="61"/>
      <c r="G17" s="61"/>
    </row>
    <row r="18" s="31" customFormat="1" ht="18" customHeight="1" spans="1:7">
      <c r="A18" s="61"/>
      <c r="B18" s="61"/>
      <c r="C18" s="61"/>
      <c r="D18" s="61"/>
      <c r="E18" s="61"/>
      <c r="F18" s="61"/>
      <c r="G18" s="61"/>
    </row>
    <row r="19" s="31" customFormat="1" ht="14.1" customHeight="1" spans="1:7">
      <c r="A19" s="61"/>
      <c r="B19" s="61"/>
      <c r="C19" s="61"/>
      <c r="D19" s="61"/>
      <c r="E19" s="61"/>
      <c r="F19" s="61"/>
      <c r="G19" s="61"/>
    </row>
    <row r="20" s="31" customFormat="1" ht="33" customHeight="1" spans="1:7">
      <c r="A20" s="66"/>
      <c r="B20" s="66"/>
      <c r="C20" s="66"/>
      <c r="D20" s="66"/>
      <c r="E20" s="66"/>
      <c r="F20" s="66"/>
      <c r="G20" s="66"/>
    </row>
    <row r="32" s="33" customFormat="1" ht="14.25" spans="1:8">
      <c r="A32" s="31"/>
      <c r="B32" s="31"/>
      <c r="C32" s="31"/>
      <c r="D32" s="31"/>
      <c r="E32" s="31"/>
      <c r="F32" s="31"/>
      <c r="G32" s="31"/>
      <c r="H32" s="31"/>
    </row>
    <row r="33" s="33" customFormat="1" ht="14.25" spans="1:8">
      <c r="A33" s="31"/>
      <c r="B33" s="31"/>
      <c r="C33" s="31"/>
      <c r="D33" s="31"/>
      <c r="E33" s="31"/>
      <c r="F33" s="31"/>
      <c r="G33" s="31"/>
      <c r="H33" s="31"/>
    </row>
  </sheetData>
  <mergeCells count="7">
    <mergeCell ref="A2:G2"/>
    <mergeCell ref="F3:G3"/>
    <mergeCell ref="B4:D4"/>
    <mergeCell ref="E4:G4"/>
    <mergeCell ref="A13:G13"/>
    <mergeCell ref="A14:G14"/>
    <mergeCell ref="A4:A5"/>
  </mergeCells>
  <printOptions horizontalCentered="1"/>
  <pageMargins left="0.708333333333333" right="0.708333333333333" top="0.629861111111111" bottom="0.751388888888889" header="0.306944444444444" footer="0.306944444444444"/>
  <pageSetup paperSize="9" fitToHeight="200" orientation="landscape" horizontalDpi="600" verticalDpi="600"/>
  <headerFooter>
    <oddFooter>&amp;C&amp;16- &amp;P -</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5">
    <pageSetUpPr fitToPage="1"/>
  </sheetPr>
  <dimension ref="A1:G16"/>
  <sheetViews>
    <sheetView workbookViewId="0">
      <selection activeCell="I17" sqref="I17"/>
    </sheetView>
  </sheetViews>
  <sheetFormatPr defaultColWidth="10" defaultRowHeight="13.5" outlineLevelCol="6"/>
  <cols>
    <col min="1" max="1" width="62.25" style="31" customWidth="1"/>
    <col min="2" max="3" width="28.6333333333333" style="31" customWidth="1"/>
    <col min="4" max="4" width="9.75" style="31" customWidth="1"/>
    <col min="5" max="16384" width="10" style="31"/>
  </cols>
  <sheetData>
    <row r="1" s="31" customFormat="1" ht="23.1" customHeight="1"/>
    <row r="2" s="31" customFormat="1" ht="14.25" customHeight="1" spans="1:1">
      <c r="A2" s="61"/>
    </row>
    <row r="3" s="31" customFormat="1" ht="28.7" customHeight="1" spans="1:3">
      <c r="A3" s="57" t="s">
        <v>3176</v>
      </c>
      <c r="B3" s="57"/>
      <c r="C3" s="57"/>
    </row>
    <row r="4" s="31" customFormat="1" ht="27" customHeight="1" spans="1:3">
      <c r="A4" s="66"/>
      <c r="B4" s="66"/>
      <c r="C4" s="67" t="s">
        <v>3161</v>
      </c>
    </row>
    <row r="5" s="69" customFormat="1" ht="24" customHeight="1" spans="1:3">
      <c r="A5" s="71" t="s">
        <v>3177</v>
      </c>
      <c r="B5" s="71" t="s">
        <v>3119</v>
      </c>
      <c r="C5" s="71" t="s">
        <v>3178</v>
      </c>
    </row>
    <row r="6" s="69" customFormat="1" ht="32.1" customHeight="1" spans="1:3">
      <c r="A6" s="72" t="s">
        <v>3179</v>
      </c>
      <c r="B6" s="68">
        <v>0</v>
      </c>
      <c r="C6" s="68">
        <v>11.05</v>
      </c>
    </row>
    <row r="7" s="69" customFormat="1" ht="32.1" customHeight="1" spans="1:3">
      <c r="A7" s="72" t="s">
        <v>3180</v>
      </c>
      <c r="B7" s="68">
        <v>0</v>
      </c>
      <c r="C7" s="68">
        <v>12.64</v>
      </c>
    </row>
    <row r="8" s="69" customFormat="1" ht="32.1" customHeight="1" spans="1:3">
      <c r="A8" s="72" t="s">
        <v>3181</v>
      </c>
      <c r="B8" s="68">
        <v>0</v>
      </c>
      <c r="C8" s="68">
        <v>3.68</v>
      </c>
    </row>
    <row r="9" s="69" customFormat="1" ht="30" customHeight="1" spans="1:3">
      <c r="A9" s="73" t="s">
        <v>3182</v>
      </c>
      <c r="B9" s="68">
        <v>0</v>
      </c>
      <c r="C9" s="68">
        <v>0</v>
      </c>
    </row>
    <row r="10" s="69" customFormat="1" ht="32.1" customHeight="1" spans="1:3">
      <c r="A10" s="73" t="s">
        <v>3183</v>
      </c>
      <c r="B10" s="68">
        <v>0</v>
      </c>
      <c r="C10" s="68">
        <v>3.68</v>
      </c>
    </row>
    <row r="11" s="69" customFormat="1" ht="32.1" customHeight="1" spans="1:3">
      <c r="A11" s="72" t="s">
        <v>3184</v>
      </c>
      <c r="B11" s="68">
        <v>0</v>
      </c>
      <c r="C11" s="68">
        <v>3.74</v>
      </c>
    </row>
    <row r="12" s="69" customFormat="1" ht="32.1" customHeight="1" spans="1:3">
      <c r="A12" s="72" t="s">
        <v>3185</v>
      </c>
      <c r="B12" s="68">
        <v>0</v>
      </c>
      <c r="C12" s="68">
        <v>10.99</v>
      </c>
    </row>
    <row r="13" s="69" customFormat="1" ht="32.1" customHeight="1" spans="1:3">
      <c r="A13" s="72" t="s">
        <v>3186</v>
      </c>
      <c r="B13" s="68">
        <v>0</v>
      </c>
      <c r="C13" s="68">
        <v>0</v>
      </c>
    </row>
    <row r="14" s="69" customFormat="1" ht="32.1" customHeight="1" spans="1:3">
      <c r="A14" s="72" t="s">
        <v>3187</v>
      </c>
      <c r="B14" s="68">
        <f>C7</f>
        <v>12.64</v>
      </c>
      <c r="C14" s="68">
        <v>0</v>
      </c>
    </row>
    <row r="15" s="70" customFormat="1" ht="69" customHeight="1" spans="1:7">
      <c r="A15" s="74" t="s">
        <v>3188</v>
      </c>
      <c r="B15" s="74"/>
      <c r="C15" s="74"/>
      <c r="D15" s="75"/>
      <c r="E15" s="75"/>
      <c r="F15" s="75"/>
      <c r="G15" s="75"/>
    </row>
    <row r="16" s="31" customFormat="1" spans="1:3">
      <c r="A16" s="66"/>
      <c r="B16" s="66"/>
      <c r="C16" s="66"/>
    </row>
  </sheetData>
  <mergeCells count="2">
    <mergeCell ref="A3:C3"/>
    <mergeCell ref="A15:C15"/>
  </mergeCells>
  <printOptions horizontalCentered="1"/>
  <pageMargins left="0.708333333333333" right="0.708333333333333" top="0.751388888888889" bottom="0.751388888888889" header="0.306944444444444" footer="0.306944444444444"/>
  <pageSetup paperSize="9" fitToHeight="200" orientation="landscape" horizontalDpi="600" verticalDpi="600"/>
  <headerFooter>
    <oddFooter>&amp;C&amp;16- &amp;P -</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6">
    <pageSetUpPr fitToPage="1"/>
  </sheetPr>
  <dimension ref="A1:G16"/>
  <sheetViews>
    <sheetView workbookViewId="0">
      <selection activeCell="G14" sqref="G14"/>
    </sheetView>
  </sheetViews>
  <sheetFormatPr defaultColWidth="10" defaultRowHeight="13.5" outlineLevelCol="6"/>
  <cols>
    <col min="1" max="1" width="60" style="31" customWidth="1"/>
    <col min="2" max="3" width="25.6333333333333" style="31" customWidth="1"/>
    <col min="4" max="4" width="9.75" style="31" customWidth="1"/>
    <col min="5" max="16384" width="10" style="31"/>
  </cols>
  <sheetData>
    <row r="1" s="31" customFormat="1" ht="23.1" customHeight="1"/>
    <row r="2" s="31" customFormat="1" ht="14.25" customHeight="1" spans="1:1">
      <c r="A2" s="61"/>
    </row>
    <row r="3" s="31" customFormat="1" ht="28.7" customHeight="1" spans="1:3">
      <c r="A3" s="57" t="s">
        <v>3189</v>
      </c>
      <c r="B3" s="57"/>
      <c r="C3" s="57"/>
    </row>
    <row r="4" s="31" customFormat="1" ht="27" customHeight="1" spans="1:3">
      <c r="A4" s="66"/>
      <c r="B4" s="66"/>
      <c r="C4" s="67" t="s">
        <v>3161</v>
      </c>
    </row>
    <row r="5" s="31" customFormat="1" ht="24" customHeight="1" spans="1:3">
      <c r="A5" s="38" t="s">
        <v>3177</v>
      </c>
      <c r="B5" s="38" t="s">
        <v>3119</v>
      </c>
      <c r="C5" s="38" t="s">
        <v>3178</v>
      </c>
    </row>
    <row r="6" s="31" customFormat="1" ht="32.1" customHeight="1" spans="1:3">
      <c r="A6" s="63" t="s">
        <v>3179</v>
      </c>
      <c r="B6" s="68">
        <v>0</v>
      </c>
      <c r="C6" s="68">
        <v>11.05</v>
      </c>
    </row>
    <row r="7" s="31" customFormat="1" ht="32.1" customHeight="1" spans="1:3">
      <c r="A7" s="63" t="s">
        <v>3180</v>
      </c>
      <c r="B7" s="68">
        <v>0</v>
      </c>
      <c r="C7" s="68">
        <v>12.64</v>
      </c>
    </row>
    <row r="8" s="31" customFormat="1" ht="32.1" customHeight="1" spans="1:3">
      <c r="A8" s="63" t="s">
        <v>3181</v>
      </c>
      <c r="B8" s="68">
        <v>0</v>
      </c>
      <c r="C8" s="68">
        <v>3.68</v>
      </c>
    </row>
    <row r="9" s="31" customFormat="1" ht="32.1" customHeight="1" spans="1:3">
      <c r="A9" s="63" t="s">
        <v>3190</v>
      </c>
      <c r="B9" s="68">
        <v>0</v>
      </c>
      <c r="C9" s="68">
        <v>0</v>
      </c>
    </row>
    <row r="10" s="31" customFormat="1" ht="32.1" customHeight="1" spans="1:3">
      <c r="A10" s="63" t="s">
        <v>3191</v>
      </c>
      <c r="B10" s="68">
        <v>0</v>
      </c>
      <c r="C10" s="68">
        <v>3.68</v>
      </c>
    </row>
    <row r="11" s="31" customFormat="1" ht="32.1" customHeight="1" spans="1:3">
      <c r="A11" s="63" t="s">
        <v>3184</v>
      </c>
      <c r="B11" s="68">
        <v>0</v>
      </c>
      <c r="C11" s="68">
        <v>3.74</v>
      </c>
    </row>
    <row r="12" s="31" customFormat="1" ht="32.1" customHeight="1" spans="1:3">
      <c r="A12" s="63" t="s">
        <v>3185</v>
      </c>
      <c r="B12" s="68">
        <v>0</v>
      </c>
      <c r="C12" s="68">
        <v>10.99</v>
      </c>
    </row>
    <row r="13" s="31" customFormat="1" ht="32.1" customHeight="1" spans="1:3">
      <c r="A13" s="63" t="s">
        <v>3186</v>
      </c>
      <c r="B13" s="68">
        <v>0</v>
      </c>
      <c r="C13" s="68">
        <v>0</v>
      </c>
    </row>
    <row r="14" s="31" customFormat="1" ht="32.1" customHeight="1" spans="1:3">
      <c r="A14" s="63" t="s">
        <v>3187</v>
      </c>
      <c r="B14" s="68">
        <f>C7</f>
        <v>12.64</v>
      </c>
      <c r="C14" s="68">
        <v>0</v>
      </c>
    </row>
    <row r="15" s="33" customFormat="1" ht="69" customHeight="1" spans="1:7">
      <c r="A15" s="45" t="s">
        <v>3192</v>
      </c>
      <c r="B15" s="45"/>
      <c r="C15" s="45"/>
      <c r="D15" s="60"/>
      <c r="E15" s="60"/>
      <c r="F15" s="60"/>
      <c r="G15" s="60"/>
    </row>
    <row r="16" s="31" customFormat="1" spans="1:3">
      <c r="A16" s="66"/>
      <c r="B16" s="66"/>
      <c r="C16" s="66"/>
    </row>
  </sheetData>
  <mergeCells count="2">
    <mergeCell ref="A3:C3"/>
    <mergeCell ref="A15:C15"/>
  </mergeCells>
  <printOptions horizontalCentered="1"/>
  <pageMargins left="0.708333333333333" right="0.708333333333333" top="0.354166666666667" bottom="0.472222222222222" header="0.306944444444444" footer="0.306944444444444"/>
  <pageSetup paperSize="9" fitToHeight="200" orientation="landscape" horizontalDpi="600" verticalDpi="600"/>
  <headerFooter>
    <oddFooter>&amp;C&amp;16- &amp;P -</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7">
    <pageSetUpPr fitToPage="1"/>
  </sheetPr>
  <dimension ref="A1:C14"/>
  <sheetViews>
    <sheetView workbookViewId="0">
      <selection activeCell="H14" sqref="H14"/>
    </sheetView>
  </sheetViews>
  <sheetFormatPr defaultColWidth="10" defaultRowHeight="13.5" outlineLevelCol="2"/>
  <cols>
    <col min="1" max="1" width="60.5" style="31" customWidth="1"/>
    <col min="2" max="3" width="25.6333333333333" style="31" customWidth="1"/>
    <col min="4" max="4" width="9.75" style="31" customWidth="1"/>
    <col min="5" max="16384" width="10" style="31"/>
  </cols>
  <sheetData>
    <row r="1" s="31" customFormat="1" ht="24" customHeight="1"/>
    <row r="2" s="31" customFormat="1" ht="14.25" customHeight="1" spans="1:1">
      <c r="A2" s="61"/>
    </row>
    <row r="3" s="31" customFormat="1" ht="28.7" customHeight="1" spans="1:3">
      <c r="A3" s="57" t="s">
        <v>3193</v>
      </c>
      <c r="B3" s="57"/>
      <c r="C3" s="57"/>
    </row>
    <row r="4" s="31" customFormat="1" ht="24.95" customHeight="1" spans="1:3">
      <c r="A4" s="66"/>
      <c r="B4" s="66"/>
      <c r="C4" s="67" t="s">
        <v>3161</v>
      </c>
    </row>
    <row r="5" s="31" customFormat="1" ht="32.1" customHeight="1" spans="1:3">
      <c r="A5" s="38" t="s">
        <v>3177</v>
      </c>
      <c r="B5" s="38" t="s">
        <v>3119</v>
      </c>
      <c r="C5" s="38" t="s">
        <v>3178</v>
      </c>
    </row>
    <row r="6" s="31" customFormat="1" ht="32.1" customHeight="1" spans="1:3">
      <c r="A6" s="63" t="s">
        <v>3194</v>
      </c>
      <c r="B6" s="64">
        <v>0</v>
      </c>
      <c r="C6" s="64">
        <v>20.07</v>
      </c>
    </row>
    <row r="7" s="31" customFormat="1" ht="32.1" customHeight="1" spans="1:3">
      <c r="A7" s="63" t="s">
        <v>3195</v>
      </c>
      <c r="B7" s="64">
        <v>0</v>
      </c>
      <c r="C7" s="64">
        <v>20.47</v>
      </c>
    </row>
    <row r="8" s="31" customFormat="1" ht="32.1" customHeight="1" spans="1:3">
      <c r="A8" s="63" t="s">
        <v>3196</v>
      </c>
      <c r="B8" s="64">
        <v>0</v>
      </c>
      <c r="C8" s="64">
        <v>0.4</v>
      </c>
    </row>
    <row r="9" s="31" customFormat="1" ht="32.1" customHeight="1" spans="1:3">
      <c r="A9" s="63" t="s">
        <v>3197</v>
      </c>
      <c r="B9" s="64">
        <v>0</v>
      </c>
      <c r="C9" s="64">
        <v>0</v>
      </c>
    </row>
    <row r="10" s="31" customFormat="1" ht="32.1" customHeight="1" spans="1:3">
      <c r="A10" s="63" t="s">
        <v>3198</v>
      </c>
      <c r="B10" s="64">
        <v>0</v>
      </c>
      <c r="C10" s="64">
        <v>20.47</v>
      </c>
    </row>
    <row r="11" s="31" customFormat="1" ht="32.1" customHeight="1" spans="1:3">
      <c r="A11" s="63" t="s">
        <v>3199</v>
      </c>
      <c r="B11" s="64">
        <v>0</v>
      </c>
      <c r="C11" s="64">
        <v>0</v>
      </c>
    </row>
    <row r="12" s="31" customFormat="1" ht="32.1" customHeight="1" spans="1:3">
      <c r="A12" s="63" t="s">
        <v>3200</v>
      </c>
      <c r="B12" s="64">
        <f>C7</f>
        <v>20.47</v>
      </c>
      <c r="C12" s="64">
        <v>0</v>
      </c>
    </row>
    <row r="13" s="33" customFormat="1" ht="72" customHeight="1" spans="1:3">
      <c r="A13" s="45" t="s">
        <v>3201</v>
      </c>
      <c r="B13" s="45"/>
      <c r="C13" s="45"/>
    </row>
    <row r="14" s="31" customFormat="1" ht="30.95" customHeight="1" spans="1:3">
      <c r="A14" s="65"/>
      <c r="B14" s="65"/>
      <c r="C14" s="65"/>
    </row>
  </sheetData>
  <mergeCells count="3">
    <mergeCell ref="A3:C3"/>
    <mergeCell ref="A13:C13"/>
    <mergeCell ref="A14:C14"/>
  </mergeCells>
  <printOptions horizontalCentered="1"/>
  <pageMargins left="0.708333333333333" right="0.708333333333333" top="0.751388888888889" bottom="0.751388888888889" header="0.306944444444444" footer="0.306944444444444"/>
  <pageSetup paperSize="9" fitToHeight="200" orientation="landscape" horizontalDpi="600" verticalDpi="600"/>
  <headerFooter>
    <oddFooter>&amp;C&amp;16- &amp;P -</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8">
    <pageSetUpPr fitToPage="1"/>
  </sheetPr>
  <dimension ref="A1:C14"/>
  <sheetViews>
    <sheetView workbookViewId="0">
      <selection activeCell="D20" sqref="D20"/>
    </sheetView>
  </sheetViews>
  <sheetFormatPr defaultColWidth="10" defaultRowHeight="13.5" outlineLevelCol="2"/>
  <cols>
    <col min="1" max="1" width="59.3833333333333" style="31" customWidth="1"/>
    <col min="2" max="3" width="25.6333333333333" style="31" customWidth="1"/>
    <col min="4" max="4" width="9.75" style="31" customWidth="1"/>
    <col min="5" max="16384" width="10" style="31"/>
  </cols>
  <sheetData>
    <row r="1" s="31" customFormat="1" ht="24" customHeight="1"/>
    <row r="2" s="31" customFormat="1" ht="14.25" customHeight="1" spans="1:1">
      <c r="A2" s="61"/>
    </row>
    <row r="3" s="31" customFormat="1" ht="28.7" customHeight="1" spans="1:3">
      <c r="A3" s="57" t="s">
        <v>3202</v>
      </c>
      <c r="B3" s="57"/>
      <c r="C3" s="57"/>
    </row>
    <row r="4" s="32" customFormat="1" ht="24.95" customHeight="1" spans="1:3">
      <c r="A4" s="62"/>
      <c r="B4" s="62"/>
      <c r="C4" s="48" t="s">
        <v>3161</v>
      </c>
    </row>
    <row r="5" s="32" customFormat="1" ht="32.1" customHeight="1" spans="1:3">
      <c r="A5" s="38" t="s">
        <v>3177</v>
      </c>
      <c r="B5" s="38" t="s">
        <v>3119</v>
      </c>
      <c r="C5" s="38" t="s">
        <v>3178</v>
      </c>
    </row>
    <row r="6" s="32" customFormat="1" ht="32.1" customHeight="1" spans="1:3">
      <c r="A6" s="63" t="s">
        <v>3194</v>
      </c>
      <c r="B6" s="64">
        <v>0</v>
      </c>
      <c r="C6" s="64">
        <v>20.07</v>
      </c>
    </row>
    <row r="7" s="32" customFormat="1" ht="32.1" customHeight="1" spans="1:3">
      <c r="A7" s="63" t="s">
        <v>3195</v>
      </c>
      <c r="B7" s="64">
        <v>0</v>
      </c>
      <c r="C7" s="64">
        <v>20.47</v>
      </c>
    </row>
    <row r="8" s="32" customFormat="1" ht="32.1" customHeight="1" spans="1:3">
      <c r="A8" s="63" t="s">
        <v>3196</v>
      </c>
      <c r="B8" s="64">
        <v>0</v>
      </c>
      <c r="C8" s="64">
        <v>0.4</v>
      </c>
    </row>
    <row r="9" s="32" customFormat="1" ht="32.1" customHeight="1" spans="1:3">
      <c r="A9" s="63" t="s">
        <v>3197</v>
      </c>
      <c r="B9" s="64">
        <v>0</v>
      </c>
      <c r="C9" s="64">
        <v>0</v>
      </c>
    </row>
    <row r="10" s="32" customFormat="1" ht="32.1" customHeight="1" spans="1:3">
      <c r="A10" s="63" t="s">
        <v>3198</v>
      </c>
      <c r="B10" s="64">
        <v>0</v>
      </c>
      <c r="C10" s="64">
        <v>20.47</v>
      </c>
    </row>
    <row r="11" s="32" customFormat="1" ht="32.1" customHeight="1" spans="1:3">
      <c r="A11" s="63" t="s">
        <v>3199</v>
      </c>
      <c r="B11" s="64">
        <v>0</v>
      </c>
      <c r="C11" s="64">
        <v>0</v>
      </c>
    </row>
    <row r="12" s="32" customFormat="1" ht="32.1" customHeight="1" spans="1:3">
      <c r="A12" s="63" t="s">
        <v>3200</v>
      </c>
      <c r="B12" s="64">
        <f>C7</f>
        <v>20.47</v>
      </c>
      <c r="C12" s="64">
        <v>0</v>
      </c>
    </row>
    <row r="13" s="33" customFormat="1" ht="65.1" customHeight="1" spans="1:3">
      <c r="A13" s="45" t="s">
        <v>3203</v>
      </c>
      <c r="B13" s="45"/>
      <c r="C13" s="45"/>
    </row>
    <row r="14" s="31" customFormat="1" ht="30.95" customHeight="1" spans="1:3">
      <c r="A14" s="65"/>
      <c r="B14" s="65"/>
      <c r="C14" s="65"/>
    </row>
  </sheetData>
  <mergeCells count="3">
    <mergeCell ref="A3:C3"/>
    <mergeCell ref="A13:C13"/>
    <mergeCell ref="A14:C14"/>
  </mergeCells>
  <printOptions horizontalCentered="1"/>
  <pageMargins left="0.708333333333333" right="0.708333333333333" top="0.751388888888889" bottom="0.751388888888889" header="0.306944444444444" footer="0.306944444444444"/>
  <pageSetup paperSize="9" fitToHeight="200" orientation="landscape" horizontalDpi="600" verticalDpi="600"/>
  <headerFooter>
    <oddFooter>&amp;C&amp;16- &amp;P -</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9">
    <pageSetUpPr fitToPage="1"/>
  </sheetPr>
  <dimension ref="A1:D28"/>
  <sheetViews>
    <sheetView workbookViewId="0">
      <selection activeCell="C9" sqref="C9"/>
    </sheetView>
  </sheetViews>
  <sheetFormatPr defaultColWidth="10" defaultRowHeight="13.5" outlineLevelCol="3"/>
  <cols>
    <col min="1" max="1" width="36" style="31" customWidth="1"/>
    <col min="2" max="4" width="15.6333333333333" style="31" customWidth="1"/>
    <col min="5" max="5" width="9.75" style="31" customWidth="1"/>
    <col min="6" max="16384" width="10" style="31"/>
  </cols>
  <sheetData>
    <row r="1" s="31" customFormat="1" ht="21.95" customHeight="1"/>
    <row r="2" s="31" customFormat="1" ht="14.25" customHeight="1" spans="1:1">
      <c r="A2" s="56"/>
    </row>
    <row r="3" s="31" customFormat="1" ht="63" customHeight="1" spans="1:4">
      <c r="A3" s="57" t="s">
        <v>3204</v>
      </c>
      <c r="B3" s="57"/>
      <c r="C3" s="57"/>
      <c r="D3" s="57"/>
    </row>
    <row r="4" s="32" customFormat="1" ht="30" customHeight="1" spans="4:4">
      <c r="D4" s="48" t="s">
        <v>3161</v>
      </c>
    </row>
    <row r="5" s="32" customFormat="1" ht="24.95" customHeight="1" spans="1:4">
      <c r="A5" s="38" t="s">
        <v>3177</v>
      </c>
      <c r="B5" s="38" t="s">
        <v>3205</v>
      </c>
      <c r="C5" s="38" t="s">
        <v>3206</v>
      </c>
      <c r="D5" s="38" t="s">
        <v>3207</v>
      </c>
    </row>
    <row r="6" s="32" customFormat="1" ht="24.95" customHeight="1" spans="1:4">
      <c r="A6" s="58" t="s">
        <v>3208</v>
      </c>
      <c r="B6" s="40" t="s">
        <v>3209</v>
      </c>
      <c r="C6" s="50">
        <v>3.68</v>
      </c>
      <c r="D6" s="50">
        <f t="shared" ref="D6:D8" si="0">C6</f>
        <v>3.68</v>
      </c>
    </row>
    <row r="7" s="32" customFormat="1" ht="24.95" customHeight="1" spans="1:4">
      <c r="A7" s="59" t="s">
        <v>3210</v>
      </c>
      <c r="B7" s="40" t="s">
        <v>3169</v>
      </c>
      <c r="C7" s="50">
        <v>0.2</v>
      </c>
      <c r="D7" s="50">
        <f t="shared" si="0"/>
        <v>0.2</v>
      </c>
    </row>
    <row r="8" s="32" customFormat="1" ht="24.95" customHeight="1" spans="1:4">
      <c r="A8" s="59" t="s">
        <v>3211</v>
      </c>
      <c r="B8" s="40" t="s">
        <v>3170</v>
      </c>
      <c r="C8" s="50">
        <v>3.48</v>
      </c>
      <c r="D8" s="50">
        <f t="shared" si="0"/>
        <v>3.48</v>
      </c>
    </row>
    <row r="9" s="32" customFormat="1" ht="24.95" customHeight="1" spans="1:4">
      <c r="A9" s="59" t="s">
        <v>3212</v>
      </c>
      <c r="B9" s="40" t="s">
        <v>3213</v>
      </c>
      <c r="C9" s="50"/>
      <c r="D9" s="50"/>
    </row>
    <row r="10" s="32" customFormat="1" ht="24.95" customHeight="1" spans="1:4">
      <c r="A10" s="59" t="s">
        <v>3211</v>
      </c>
      <c r="B10" s="40" t="s">
        <v>3172</v>
      </c>
      <c r="C10" s="50"/>
      <c r="D10" s="50"/>
    </row>
    <row r="11" s="32" customFormat="1" ht="24.95" customHeight="1" spans="1:4">
      <c r="A11" s="58" t="s">
        <v>3214</v>
      </c>
      <c r="B11" s="40" t="s">
        <v>3215</v>
      </c>
      <c r="C11" s="50">
        <v>3.74</v>
      </c>
      <c r="D11" s="50">
        <f t="shared" ref="D11:D16" si="1">C11</f>
        <v>3.74</v>
      </c>
    </row>
    <row r="12" s="32" customFormat="1" ht="24.95" customHeight="1" spans="1:4">
      <c r="A12" s="59" t="s">
        <v>3210</v>
      </c>
      <c r="B12" s="40" t="s">
        <v>3216</v>
      </c>
      <c r="C12" s="50">
        <v>3.74</v>
      </c>
      <c r="D12" s="50">
        <f t="shared" si="1"/>
        <v>3.74</v>
      </c>
    </row>
    <row r="13" s="32" customFormat="1" ht="24.95" customHeight="1" spans="1:4">
      <c r="A13" s="59" t="s">
        <v>3212</v>
      </c>
      <c r="B13" s="40" t="s">
        <v>3217</v>
      </c>
      <c r="C13" s="50"/>
      <c r="D13" s="50"/>
    </row>
    <row r="14" s="32" customFormat="1" ht="24.95" customHeight="1" spans="1:4">
      <c r="A14" s="58" t="s">
        <v>3218</v>
      </c>
      <c r="B14" s="40" t="s">
        <v>3219</v>
      </c>
      <c r="C14" s="50">
        <v>1.13</v>
      </c>
      <c r="D14" s="50">
        <f t="shared" si="1"/>
        <v>1.13</v>
      </c>
    </row>
    <row r="15" s="32" customFormat="1" ht="24.95" customHeight="1" spans="1:4">
      <c r="A15" s="59" t="s">
        <v>3210</v>
      </c>
      <c r="B15" s="40" t="s">
        <v>3220</v>
      </c>
      <c r="C15" s="50">
        <v>0.4</v>
      </c>
      <c r="D15" s="50">
        <f t="shared" si="1"/>
        <v>0.4</v>
      </c>
    </row>
    <row r="16" s="32" customFormat="1" ht="24.95" customHeight="1" spans="1:4">
      <c r="A16" s="59" t="s">
        <v>3212</v>
      </c>
      <c r="B16" s="40" t="s">
        <v>3221</v>
      </c>
      <c r="C16" s="50">
        <v>0.73</v>
      </c>
      <c r="D16" s="50">
        <f t="shared" si="1"/>
        <v>0.73</v>
      </c>
    </row>
    <row r="17" s="32" customFormat="1" ht="24.95" customHeight="1" spans="1:4">
      <c r="A17" s="58" t="s">
        <v>3222</v>
      </c>
      <c r="B17" s="40" t="s">
        <v>3223</v>
      </c>
      <c r="C17" s="50"/>
      <c r="D17" s="50"/>
    </row>
    <row r="18" s="32" customFormat="1" ht="24.95" customHeight="1" spans="1:4">
      <c r="A18" s="59" t="s">
        <v>3210</v>
      </c>
      <c r="B18" s="40" t="s">
        <v>3224</v>
      </c>
      <c r="C18" s="50">
        <v>1.16</v>
      </c>
      <c r="D18" s="50">
        <f t="shared" ref="D18:D21" si="2">C18</f>
        <v>1.16</v>
      </c>
    </row>
    <row r="19" s="32" customFormat="1" ht="24.95" customHeight="1" spans="1:4">
      <c r="A19" s="59" t="s">
        <v>3225</v>
      </c>
      <c r="B19" s="40"/>
      <c r="C19" s="50">
        <v>1.1</v>
      </c>
      <c r="D19" s="50">
        <f t="shared" si="2"/>
        <v>1.1</v>
      </c>
    </row>
    <row r="20" s="32" customFormat="1" ht="24.95" customHeight="1" spans="1:4">
      <c r="A20" s="59" t="s">
        <v>3226</v>
      </c>
      <c r="B20" s="40" t="s">
        <v>3227</v>
      </c>
      <c r="C20" s="50">
        <v>0.06</v>
      </c>
      <c r="D20" s="50">
        <f t="shared" si="2"/>
        <v>0.06</v>
      </c>
    </row>
    <row r="21" s="32" customFormat="1" ht="24.95" customHeight="1" spans="1:4">
      <c r="A21" s="59" t="s">
        <v>3212</v>
      </c>
      <c r="B21" s="40" t="s">
        <v>3228</v>
      </c>
      <c r="C21" s="50">
        <v>3.5</v>
      </c>
      <c r="D21" s="50">
        <f t="shared" si="2"/>
        <v>3.5</v>
      </c>
    </row>
    <row r="22" s="32" customFormat="1" ht="24.95" customHeight="1" spans="1:4">
      <c r="A22" s="59" t="s">
        <v>3225</v>
      </c>
      <c r="B22" s="40"/>
      <c r="C22" s="50"/>
      <c r="D22" s="50"/>
    </row>
    <row r="23" s="32" customFormat="1" ht="24.95" customHeight="1" spans="1:4">
      <c r="A23" s="59" t="s">
        <v>3229</v>
      </c>
      <c r="B23" s="40" t="s">
        <v>3230</v>
      </c>
      <c r="C23" s="50">
        <v>3.5</v>
      </c>
      <c r="D23" s="50">
        <f t="shared" ref="D23:D26" si="3">C23</f>
        <v>3.5</v>
      </c>
    </row>
    <row r="24" s="32" customFormat="1" ht="24.95" customHeight="1" spans="1:4">
      <c r="A24" s="58" t="s">
        <v>3231</v>
      </c>
      <c r="B24" s="40" t="s">
        <v>3232</v>
      </c>
      <c r="C24" s="50">
        <f>C25+C26</f>
        <v>1.1</v>
      </c>
      <c r="D24" s="50">
        <f t="shared" si="3"/>
        <v>1.1</v>
      </c>
    </row>
    <row r="25" s="32" customFormat="1" ht="24.95" customHeight="1" spans="1:4">
      <c r="A25" s="59" t="s">
        <v>3210</v>
      </c>
      <c r="B25" s="40" t="s">
        <v>3233</v>
      </c>
      <c r="C25" s="50">
        <v>0.37</v>
      </c>
      <c r="D25" s="50">
        <f t="shared" si="3"/>
        <v>0.37</v>
      </c>
    </row>
    <row r="26" s="32" customFormat="1" ht="24.95" customHeight="1" spans="1:4">
      <c r="A26" s="59" t="s">
        <v>3212</v>
      </c>
      <c r="B26" s="40" t="s">
        <v>3234</v>
      </c>
      <c r="C26" s="50">
        <v>0.73</v>
      </c>
      <c r="D26" s="50">
        <f t="shared" si="3"/>
        <v>0.73</v>
      </c>
    </row>
    <row r="27" s="33" customFormat="1" ht="69.95" customHeight="1" spans="1:4">
      <c r="A27" s="60" t="s">
        <v>3235</v>
      </c>
      <c r="B27" s="60"/>
      <c r="C27" s="60"/>
      <c r="D27" s="60"/>
    </row>
    <row r="28" s="31" customFormat="1" ht="24.95" customHeight="1" spans="1:4">
      <c r="A28" s="61"/>
      <c r="B28" s="61"/>
      <c r="C28" s="61"/>
      <c r="D28" s="61"/>
    </row>
  </sheetData>
  <mergeCells count="3">
    <mergeCell ref="A3:D3"/>
    <mergeCell ref="A27:D27"/>
    <mergeCell ref="A28:D28"/>
  </mergeCells>
  <printOptions horizontalCentered="1"/>
  <pageMargins left="0.708333333333333" right="0.708333333333333" top="0.393055555555556" bottom="0.751388888888889" header="0.306944444444444" footer="0.306944444444444"/>
  <pageSetup paperSize="9" fitToHeight="200" orientation="portrait" horizontalDpi="600" verticalDpi="600"/>
  <headerFooter>
    <oddFooter>&amp;C&amp;16- &amp;P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tabColor rgb="FF00B0F0"/>
  </sheetPr>
  <dimension ref="A1:E40"/>
  <sheetViews>
    <sheetView showGridLines="0" showZeros="0" view="pageBreakPreview" zoomScaleNormal="90" topLeftCell="B1" workbookViewId="0">
      <pane ySplit="3" topLeftCell="A25" activePane="bottomLeft" state="frozen"/>
      <selection/>
      <selection pane="bottomLeft" activeCell="E35" sqref="E35:E36"/>
    </sheetView>
  </sheetViews>
  <sheetFormatPr defaultColWidth="9" defaultRowHeight="14.25" outlineLevelCol="4"/>
  <cols>
    <col min="1" max="1" width="14.5" style="165" customWidth="1"/>
    <col min="2" max="2" width="50.75" style="165" customWidth="1"/>
    <col min="3" max="5" width="20.6333333333333" style="165" customWidth="1"/>
    <col min="6" max="16384" width="9" style="274"/>
  </cols>
  <sheetData>
    <row r="1" ht="45" customHeight="1" spans="1:5">
      <c r="A1" s="347"/>
      <c r="B1" s="347" t="s">
        <v>125</v>
      </c>
      <c r="C1" s="347"/>
      <c r="D1" s="347"/>
      <c r="E1" s="347"/>
    </row>
    <row r="2" ht="18.95" customHeight="1" spans="2:5">
      <c r="B2" s="484"/>
      <c r="C2" s="350"/>
      <c r="D2" s="350"/>
      <c r="E2" s="485" t="s">
        <v>2</v>
      </c>
    </row>
    <row r="3" s="481" customFormat="1" ht="45" customHeight="1" spans="1:5">
      <c r="A3" s="486" t="s">
        <v>3</v>
      </c>
      <c r="B3" s="353" t="s">
        <v>4</v>
      </c>
      <c r="C3" s="185" t="s">
        <v>126</v>
      </c>
      <c r="D3" s="185" t="s">
        <v>6</v>
      </c>
      <c r="E3" s="185" t="s">
        <v>127</v>
      </c>
    </row>
    <row r="4" ht="32.1" customHeight="1" spans="1:5">
      <c r="A4" s="487" t="s">
        <v>8</v>
      </c>
      <c r="B4" s="488" t="s">
        <v>9</v>
      </c>
      <c r="C4" s="100">
        <v>33603</v>
      </c>
      <c r="D4" s="459">
        <v>44000</v>
      </c>
      <c r="E4" s="318">
        <v>0.309</v>
      </c>
    </row>
    <row r="5" ht="32.1" customHeight="1" spans="1:5">
      <c r="A5" s="366" t="s">
        <v>10</v>
      </c>
      <c r="B5" s="489" t="s">
        <v>11</v>
      </c>
      <c r="C5" s="102">
        <v>12468</v>
      </c>
      <c r="D5" s="371">
        <v>21700</v>
      </c>
      <c r="E5" s="358">
        <v>0.74</v>
      </c>
    </row>
    <row r="6" ht="32.1" customHeight="1" spans="1:5">
      <c r="A6" s="366" t="s">
        <v>12</v>
      </c>
      <c r="B6" s="489" t="s">
        <v>13</v>
      </c>
      <c r="C6" s="102">
        <v>5266</v>
      </c>
      <c r="D6" s="371">
        <v>5500</v>
      </c>
      <c r="E6" s="358">
        <v>0.044</v>
      </c>
    </row>
    <row r="7" ht="32.1" customHeight="1" spans="1:5">
      <c r="A7" s="366" t="s">
        <v>14</v>
      </c>
      <c r="B7" s="489" t="s">
        <v>15</v>
      </c>
      <c r="C7" s="102">
        <v>673</v>
      </c>
      <c r="D7" s="371">
        <v>800</v>
      </c>
      <c r="E7" s="358">
        <v>0.189</v>
      </c>
    </row>
    <row r="8" customFormat="1" ht="32.1" customHeight="1" spans="1:5">
      <c r="A8" s="490" t="s">
        <v>16</v>
      </c>
      <c r="B8" s="491" t="s">
        <v>17</v>
      </c>
      <c r="C8" s="492">
        <v>732</v>
      </c>
      <c r="D8" s="493">
        <v>960</v>
      </c>
      <c r="E8" s="388">
        <v>0.311</v>
      </c>
    </row>
    <row r="9" ht="32.1" customHeight="1" spans="1:5">
      <c r="A9" s="366" t="s">
        <v>18</v>
      </c>
      <c r="B9" s="489" t="s">
        <v>19</v>
      </c>
      <c r="C9" s="102">
        <v>1938</v>
      </c>
      <c r="D9" s="371">
        <v>2920</v>
      </c>
      <c r="E9" s="358">
        <v>0.507</v>
      </c>
    </row>
    <row r="10" customFormat="1" ht="32.1" customHeight="1" spans="1:5">
      <c r="A10" s="490" t="s">
        <v>20</v>
      </c>
      <c r="B10" s="491" t="s">
        <v>21</v>
      </c>
      <c r="C10" s="492">
        <v>1879</v>
      </c>
      <c r="D10" s="493">
        <v>1920</v>
      </c>
      <c r="E10" s="388">
        <v>0.022</v>
      </c>
    </row>
    <row r="11" customFormat="1" ht="32.1" customHeight="1" spans="1:5">
      <c r="A11" s="490" t="s">
        <v>22</v>
      </c>
      <c r="B11" s="491" t="s">
        <v>23</v>
      </c>
      <c r="C11" s="492">
        <v>635</v>
      </c>
      <c r="D11" s="493">
        <v>750</v>
      </c>
      <c r="E11" s="388">
        <v>0.181</v>
      </c>
    </row>
    <row r="12" customFormat="1" ht="32.1" customHeight="1" spans="1:5">
      <c r="A12" s="490" t="s">
        <v>24</v>
      </c>
      <c r="B12" s="491" t="s">
        <v>25</v>
      </c>
      <c r="C12" s="492">
        <v>842</v>
      </c>
      <c r="D12" s="493">
        <v>960</v>
      </c>
      <c r="E12" s="388">
        <v>0.14</v>
      </c>
    </row>
    <row r="13" customFormat="1" ht="32.1" customHeight="1" spans="1:5">
      <c r="A13" s="490" t="s">
        <v>26</v>
      </c>
      <c r="B13" s="491" t="s">
        <v>27</v>
      </c>
      <c r="C13" s="492">
        <v>4453</v>
      </c>
      <c r="D13" s="493">
        <v>4200</v>
      </c>
      <c r="E13" s="388">
        <v>-0.057</v>
      </c>
    </row>
    <row r="14" customFormat="1" ht="32.1" customHeight="1" spans="1:5">
      <c r="A14" s="490" t="s">
        <v>28</v>
      </c>
      <c r="B14" s="491" t="s">
        <v>29</v>
      </c>
      <c r="C14" s="492">
        <v>1464</v>
      </c>
      <c r="D14" s="493">
        <v>1550</v>
      </c>
      <c r="E14" s="388">
        <v>0.059</v>
      </c>
    </row>
    <row r="15" ht="32.1" customHeight="1" spans="1:5">
      <c r="A15" s="366" t="s">
        <v>30</v>
      </c>
      <c r="B15" s="489" t="s">
        <v>31</v>
      </c>
      <c r="C15" s="102">
        <v>518</v>
      </c>
      <c r="D15" s="371">
        <v>400</v>
      </c>
      <c r="E15" s="358">
        <v>-0.228</v>
      </c>
    </row>
    <row r="16" customFormat="1" ht="32.1" customHeight="1" spans="1:5">
      <c r="A16" s="490" t="s">
        <v>32</v>
      </c>
      <c r="B16" s="491" t="s">
        <v>33</v>
      </c>
      <c r="C16" s="492">
        <v>2689</v>
      </c>
      <c r="D16" s="493">
        <v>2300</v>
      </c>
      <c r="E16" s="388">
        <v>-0.145</v>
      </c>
    </row>
    <row r="17" customFormat="1" ht="32.1" customHeight="1" spans="1:5">
      <c r="A17" s="490" t="s">
        <v>34</v>
      </c>
      <c r="B17" s="491" t="s">
        <v>35</v>
      </c>
      <c r="C17" s="492">
        <v>25</v>
      </c>
      <c r="D17" s="493">
        <v>40</v>
      </c>
      <c r="E17" s="388">
        <v>0.6</v>
      </c>
    </row>
    <row r="18" customFormat="1" ht="32.1" customHeight="1" spans="1:5">
      <c r="A18" s="538" t="s">
        <v>128</v>
      </c>
      <c r="B18" s="491" t="s">
        <v>37</v>
      </c>
      <c r="C18" s="492">
        <v>21</v>
      </c>
      <c r="D18" s="494" t="s">
        <v>38</v>
      </c>
      <c r="E18" s="388">
        <v>-1</v>
      </c>
    </row>
    <row r="19" ht="32.1" customHeight="1" spans="1:5">
      <c r="A19" s="362" t="s">
        <v>39</v>
      </c>
      <c r="B19" s="488" t="s">
        <v>40</v>
      </c>
      <c r="C19" s="100">
        <v>26660</v>
      </c>
      <c r="D19" s="459">
        <v>18100</v>
      </c>
      <c r="E19" s="357">
        <v>-0.321</v>
      </c>
    </row>
    <row r="20" ht="32.1" customHeight="1" spans="1:5">
      <c r="A20" s="495" t="s">
        <v>41</v>
      </c>
      <c r="B20" s="489" t="s">
        <v>42</v>
      </c>
      <c r="C20" s="102">
        <v>5092</v>
      </c>
      <c r="D20" s="371">
        <v>4200</v>
      </c>
      <c r="E20" s="358">
        <v>-0.175</v>
      </c>
    </row>
    <row r="21" ht="32.1" customHeight="1" spans="1:5">
      <c r="A21" s="366" t="s">
        <v>43</v>
      </c>
      <c r="B21" s="496" t="s">
        <v>44</v>
      </c>
      <c r="C21" s="102">
        <v>1902</v>
      </c>
      <c r="D21" s="371">
        <v>3900</v>
      </c>
      <c r="E21" s="358">
        <v>1.05</v>
      </c>
    </row>
    <row r="22" ht="32.1" customHeight="1" spans="1:5">
      <c r="A22" s="366" t="s">
        <v>45</v>
      </c>
      <c r="B22" s="489" t="s">
        <v>46</v>
      </c>
      <c r="C22" s="102">
        <v>7710</v>
      </c>
      <c r="D22" s="371">
        <v>7100</v>
      </c>
      <c r="E22" s="358">
        <v>-0.079</v>
      </c>
    </row>
    <row r="23" ht="32.1" customHeight="1" spans="1:5">
      <c r="A23" s="366" t="s">
        <v>47</v>
      </c>
      <c r="B23" s="489" t="s">
        <v>48</v>
      </c>
      <c r="C23" s="102"/>
      <c r="D23" s="371"/>
      <c r="E23" s="358"/>
    </row>
    <row r="24" ht="32.1" customHeight="1" spans="1:5">
      <c r="A24" s="366" t="s">
        <v>49</v>
      </c>
      <c r="B24" s="489" t="s">
        <v>50</v>
      </c>
      <c r="C24" s="102">
        <v>658</v>
      </c>
      <c r="D24" s="371">
        <v>600</v>
      </c>
      <c r="E24" s="358">
        <v>-0.088</v>
      </c>
    </row>
    <row r="25" customFormat="1" ht="32.1" customHeight="1" spans="1:5">
      <c r="A25" s="490" t="s">
        <v>51</v>
      </c>
      <c r="B25" s="491" t="s">
        <v>52</v>
      </c>
      <c r="C25" s="492">
        <v>0</v>
      </c>
      <c r="D25" s="493"/>
      <c r="E25" s="388" t="str">
        <f>IF(C25&gt;0,D25/C25-1,IF(C25&lt;0,-(D25/C25-1),""))</f>
        <v/>
      </c>
    </row>
    <row r="26" ht="32.1" customHeight="1" spans="1:5">
      <c r="A26" s="366" t="s">
        <v>53</v>
      </c>
      <c r="B26" s="489" t="s">
        <v>54</v>
      </c>
      <c r="C26" s="102">
        <v>9955</v>
      </c>
      <c r="D26" s="497" t="s">
        <v>38</v>
      </c>
      <c r="E26" s="358">
        <v>-1</v>
      </c>
    </row>
    <row r="27" ht="32.1" customHeight="1" spans="1:5">
      <c r="A27" s="366" t="s">
        <v>55</v>
      </c>
      <c r="B27" s="489" t="s">
        <v>56</v>
      </c>
      <c r="C27" s="102">
        <v>1343</v>
      </c>
      <c r="D27" s="371">
        <v>2300</v>
      </c>
      <c r="E27" s="358">
        <v>0.713</v>
      </c>
    </row>
    <row r="28" s="349" customFormat="1" ht="32.1" customHeight="1" spans="1:5">
      <c r="A28" s="498"/>
      <c r="B28" s="499" t="s">
        <v>129</v>
      </c>
      <c r="C28" s="100">
        <v>60263</v>
      </c>
      <c r="D28" s="459">
        <v>62100</v>
      </c>
      <c r="E28" s="357">
        <v>0.03</v>
      </c>
    </row>
    <row r="29" ht="32.1" customHeight="1" spans="1:5">
      <c r="A29" s="362">
        <v>105</v>
      </c>
      <c r="B29" s="197" t="s">
        <v>58</v>
      </c>
      <c r="C29" s="100">
        <v>36840</v>
      </c>
      <c r="D29" s="459">
        <v>11010</v>
      </c>
      <c r="E29" s="357">
        <v>-0.701</v>
      </c>
    </row>
    <row r="30" ht="32.1" customHeight="1" spans="1:5">
      <c r="A30" s="500">
        <v>110</v>
      </c>
      <c r="B30" s="501" t="s">
        <v>59</v>
      </c>
      <c r="C30" s="100">
        <v>306611</v>
      </c>
      <c r="D30" s="459">
        <v>302380</v>
      </c>
      <c r="E30" s="357">
        <v>-0.014</v>
      </c>
    </row>
    <row r="31" ht="32.1" customHeight="1" spans="1:5">
      <c r="A31" s="400">
        <v>11001</v>
      </c>
      <c r="B31" s="331" t="s">
        <v>60</v>
      </c>
      <c r="C31" s="102">
        <v>5531</v>
      </c>
      <c r="D31" s="371">
        <v>5531</v>
      </c>
      <c r="E31" s="357" t="s">
        <v>61</v>
      </c>
    </row>
    <row r="32" s="482" customFormat="1" ht="32.1" customHeight="1" spans="1:5">
      <c r="A32" s="400"/>
      <c r="B32" s="331" t="s">
        <v>62</v>
      </c>
      <c r="C32" s="102">
        <v>287183</v>
      </c>
      <c r="D32" s="371">
        <v>290309</v>
      </c>
      <c r="E32" s="357">
        <v>0.109</v>
      </c>
    </row>
    <row r="33" ht="32.1" customHeight="1" spans="1:5">
      <c r="A33" s="400">
        <v>11008</v>
      </c>
      <c r="B33" s="331" t="s">
        <v>63</v>
      </c>
      <c r="C33" s="102">
        <v>4254</v>
      </c>
      <c r="D33" s="371">
        <v>2931</v>
      </c>
      <c r="E33" s="358">
        <v>-0.311</v>
      </c>
    </row>
    <row r="34" ht="32.1" customHeight="1" spans="1:5">
      <c r="A34" s="400">
        <v>11009</v>
      </c>
      <c r="B34" s="331" t="s">
        <v>64</v>
      </c>
      <c r="C34" s="102">
        <v>5343</v>
      </c>
      <c r="D34" s="371">
        <v>3411</v>
      </c>
      <c r="E34" s="358">
        <v>-0.362</v>
      </c>
    </row>
    <row r="35" s="483" customFormat="1" ht="32.1" customHeight="1" spans="1:5">
      <c r="A35" s="400">
        <v>11015</v>
      </c>
      <c r="B35" s="336" t="s">
        <v>65</v>
      </c>
      <c r="C35" s="102">
        <v>4300</v>
      </c>
      <c r="D35" s="371">
        <v>198</v>
      </c>
      <c r="E35" s="357">
        <v>-0.954</v>
      </c>
    </row>
    <row r="36" ht="32.1" customHeight="1" spans="1:5">
      <c r="A36" s="502"/>
      <c r="B36" s="503" t="s">
        <v>66</v>
      </c>
      <c r="C36" s="100">
        <v>403714</v>
      </c>
      <c r="D36" s="459">
        <v>375490</v>
      </c>
      <c r="E36" s="357">
        <v>-0.07</v>
      </c>
    </row>
    <row r="37" spans="4:4">
      <c r="D37" s="504"/>
    </row>
    <row r="38" spans="4:4">
      <c r="D38" s="504"/>
    </row>
    <row r="39" spans="4:4">
      <c r="D39" s="504"/>
    </row>
    <row r="40" spans="4:4">
      <c r="D40" s="504"/>
    </row>
  </sheetData>
  <mergeCells count="1">
    <mergeCell ref="B1:E1"/>
  </mergeCells>
  <conditionalFormatting sqref="E2">
    <cfRule type="cellIs" dxfId="0" priority="35" stopIfTrue="1" operator="lessThanOrEqual">
      <formula>-1</formula>
    </cfRule>
  </conditionalFormatting>
  <conditionalFormatting sqref="A29:B29">
    <cfRule type="expression" dxfId="1" priority="41" stopIfTrue="1">
      <formula>"len($A:$A)=3"</formula>
    </cfRule>
  </conditionalFormatting>
  <conditionalFormatting sqref="C29">
    <cfRule type="expression" dxfId="1" priority="1" stopIfTrue="1">
      <formula>"len($A:$A)=3"</formula>
    </cfRule>
    <cfRule type="expression" dxfId="1" priority="2" stopIfTrue="1">
      <formula>"len($A:$A)=3"</formula>
    </cfRule>
  </conditionalFormatting>
  <conditionalFormatting sqref="A30:B30">
    <cfRule type="expression" dxfId="1" priority="14" stopIfTrue="1">
      <formula>"len($A:$A)=3"</formula>
    </cfRule>
  </conditionalFormatting>
  <conditionalFormatting sqref="A35:B35">
    <cfRule type="expression" dxfId="1" priority="8" stopIfTrue="1">
      <formula>"len($A:$A)=3"</formula>
    </cfRule>
  </conditionalFormatting>
  <conditionalFormatting sqref="B35">
    <cfRule type="expression" dxfId="1" priority="9" stopIfTrue="1">
      <formula>"len($A:$A)=3"</formula>
    </cfRule>
    <cfRule type="expression" dxfId="1" priority="10" stopIfTrue="1">
      <formula>"len($A:$A)=3"</formula>
    </cfRule>
  </conditionalFormatting>
  <conditionalFormatting sqref="C31:C32">
    <cfRule type="expression" dxfId="1" priority="39" stopIfTrue="1">
      <formula>"len($A:$A)=3"</formula>
    </cfRule>
  </conditionalFormatting>
  <conditionalFormatting sqref="C33:C35">
    <cfRule type="expression" dxfId="1" priority="37" stopIfTrue="1">
      <formula>"len($A:$A)=3"</formula>
    </cfRule>
  </conditionalFormatting>
  <conditionalFormatting sqref="A4:C27 D4">
    <cfRule type="expression" dxfId="1" priority="31" stopIfTrue="1">
      <formula>"len($A:$A)=3"</formula>
    </cfRule>
  </conditionalFormatting>
  <conditionalFormatting sqref="B4:C6 D4">
    <cfRule type="expression" dxfId="1" priority="34" stopIfTrue="1">
      <formula>"len($A:$A)=3"</formula>
    </cfRule>
  </conditionalFormatting>
  <conditionalFormatting sqref="B7:C8">
    <cfRule type="expression" dxfId="1" priority="33" stopIfTrue="1">
      <formula>"len($A:$A)=3"</formula>
    </cfRule>
  </conditionalFormatting>
  <conditionalFormatting sqref="B29 C30:C32 D30 C35">
    <cfRule type="expression" dxfId="1" priority="54" stopIfTrue="1">
      <formula>"len($A:$A)=3"</formula>
    </cfRule>
  </conditionalFormatting>
  <conditionalFormatting sqref="B30:B32 B35">
    <cfRule type="expression" dxfId="1" priority="15" stopIfTrue="1">
      <formula>"len($A:$A)=3"</formula>
    </cfRule>
  </conditionalFormatting>
  <conditionalFormatting sqref="C30:C32 D30">
    <cfRule type="expression" dxfId="1" priority="40" stopIfTrue="1">
      <formula>"len($A:$A)=3"</formula>
    </cfRule>
  </conditionalFormatting>
  <conditionalFormatting sqref="A31:B32">
    <cfRule type="expression" dxfId="1" priority="13" stopIfTrue="1">
      <formula>"len($A:$A)=3"</formula>
    </cfRule>
  </conditionalFormatting>
  <conditionalFormatting sqref="A33:B40">
    <cfRule type="expression" dxfId="1" priority="11" stopIfTrue="1">
      <formula>"len($A:$A)=3"</formula>
    </cfRule>
  </conditionalFormatting>
  <conditionalFormatting sqref="C35 B36:C54 D36:D40">
    <cfRule type="expression" dxfId="1" priority="42"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0">
    <pageSetUpPr fitToPage="1"/>
  </sheetPr>
  <dimension ref="A1:F20"/>
  <sheetViews>
    <sheetView workbookViewId="0">
      <selection activeCell="A1" sqref="$A1:$XFD1048576"/>
    </sheetView>
  </sheetViews>
  <sheetFormatPr defaultColWidth="8.88333333333333" defaultRowHeight="13.5" outlineLevelCol="5"/>
  <cols>
    <col min="1" max="1" width="8.88333333333333" style="31"/>
    <col min="2" max="2" width="49.3833333333333" style="31" customWidth="1"/>
    <col min="3" max="6" width="20.6333333333333" style="31" customWidth="1"/>
    <col min="7" max="16384" width="8.88333333333333" style="31"/>
  </cols>
  <sheetData>
    <row r="1" s="31" customFormat="1" spans="1:1">
      <c r="A1" s="46"/>
    </row>
    <row r="2" s="31" customFormat="1" ht="45" customHeight="1" spans="1:6">
      <c r="A2" s="34" t="s">
        <v>3236</v>
      </c>
      <c r="B2" s="34"/>
      <c r="C2" s="34"/>
      <c r="D2" s="34"/>
      <c r="E2" s="34"/>
      <c r="F2" s="34"/>
    </row>
    <row r="3" s="32" customFormat="1" ht="18" customHeight="1" spans="2:6">
      <c r="B3" s="47" t="s">
        <v>3161</v>
      </c>
      <c r="C3" s="48"/>
      <c r="D3" s="48"/>
      <c r="E3" s="48"/>
      <c r="F3" s="48"/>
    </row>
    <row r="4" s="32" customFormat="1" ht="30" customHeight="1" spans="1:6">
      <c r="A4" s="37" t="s">
        <v>4</v>
      </c>
      <c r="B4" s="37"/>
      <c r="C4" s="38" t="s">
        <v>3167</v>
      </c>
      <c r="D4" s="38" t="s">
        <v>3206</v>
      </c>
      <c r="E4" s="38" t="s">
        <v>3207</v>
      </c>
      <c r="F4" s="38" t="s">
        <v>3237</v>
      </c>
    </row>
    <row r="5" s="32" customFormat="1" ht="30" customHeight="1" spans="1:6">
      <c r="A5" s="49" t="s">
        <v>3238</v>
      </c>
      <c r="B5" s="49"/>
      <c r="C5" s="40" t="s">
        <v>3168</v>
      </c>
      <c r="D5" s="50">
        <v>33.31</v>
      </c>
      <c r="E5" s="50">
        <v>33.31</v>
      </c>
      <c r="F5" s="51"/>
    </row>
    <row r="6" s="32" customFormat="1" ht="30" customHeight="1" spans="1:6">
      <c r="A6" s="52" t="s">
        <v>3239</v>
      </c>
      <c r="B6" s="52"/>
      <c r="C6" s="40" t="s">
        <v>3169</v>
      </c>
      <c r="D6" s="50">
        <v>12.64</v>
      </c>
      <c r="E6" s="50">
        <v>12.64</v>
      </c>
      <c r="F6" s="51"/>
    </row>
    <row r="7" s="32" customFormat="1" ht="30" customHeight="1" spans="1:6">
      <c r="A7" s="52" t="s">
        <v>3240</v>
      </c>
      <c r="B7" s="52"/>
      <c r="C7" s="40" t="s">
        <v>3170</v>
      </c>
      <c r="D7" s="50">
        <v>20.67</v>
      </c>
      <c r="E7" s="50">
        <v>20.67</v>
      </c>
      <c r="F7" s="51"/>
    </row>
    <row r="8" s="32" customFormat="1" ht="30" customHeight="1" spans="1:6">
      <c r="A8" s="53" t="s">
        <v>3241</v>
      </c>
      <c r="B8" s="53"/>
      <c r="C8" s="40" t="s">
        <v>3171</v>
      </c>
      <c r="D8" s="50">
        <v>0</v>
      </c>
      <c r="E8" s="50">
        <v>0</v>
      </c>
      <c r="F8" s="51"/>
    </row>
    <row r="9" s="32" customFormat="1" ht="30" customHeight="1" spans="1:6">
      <c r="A9" s="52" t="s">
        <v>3239</v>
      </c>
      <c r="B9" s="52"/>
      <c r="C9" s="40" t="s">
        <v>3172</v>
      </c>
      <c r="D9" s="50">
        <v>0</v>
      </c>
      <c r="E9" s="50">
        <v>0</v>
      </c>
      <c r="F9" s="51"/>
    </row>
    <row r="10" s="32" customFormat="1" ht="30" customHeight="1" spans="1:6">
      <c r="A10" s="52" t="s">
        <v>3240</v>
      </c>
      <c r="B10" s="52"/>
      <c r="C10" s="40" t="s">
        <v>3173</v>
      </c>
      <c r="D10" s="50">
        <v>0</v>
      </c>
      <c r="E10" s="50">
        <v>0</v>
      </c>
      <c r="F10" s="51"/>
    </row>
    <row r="11" s="33" customFormat="1" ht="41.1" customHeight="1" spans="1:6">
      <c r="A11" s="45" t="s">
        <v>3242</v>
      </c>
      <c r="B11" s="45"/>
      <c r="C11" s="45"/>
      <c r="D11" s="45"/>
      <c r="E11" s="45"/>
      <c r="F11" s="45"/>
    </row>
    <row r="14" s="31" customFormat="1" ht="19.5" spans="1:1">
      <c r="A14" s="54"/>
    </row>
    <row r="15" s="31" customFormat="1" ht="18.95" customHeight="1" spans="1:1">
      <c r="A15" s="55"/>
    </row>
    <row r="16" s="31" customFormat="1" ht="29.1" customHeight="1"/>
    <row r="17" s="31" customFormat="1" ht="29.1" customHeight="1"/>
    <row r="18" s="31" customFormat="1" ht="29.1" customHeight="1"/>
    <row r="19" s="31" customFormat="1" ht="29.1" customHeight="1"/>
    <row r="20" s="31" customFormat="1" ht="30" customHeight="1" spans="1:1">
      <c r="A20" s="55"/>
    </row>
  </sheetData>
  <mergeCells count="9">
    <mergeCell ref="A2:F2"/>
    <mergeCell ref="B3:F3"/>
    <mergeCell ref="A4:B4"/>
    <mergeCell ref="A6:B6"/>
    <mergeCell ref="A7:B7"/>
    <mergeCell ref="A8:B8"/>
    <mergeCell ref="A9:B9"/>
    <mergeCell ref="A10:B10"/>
    <mergeCell ref="A11:F11"/>
  </mergeCells>
  <printOptions horizontalCentered="1"/>
  <pageMargins left="0.708333333333333" right="0.708333333333333" top="1.10208333333333" bottom="0.751388888888889" header="0.306944444444444" footer="0.306944444444444"/>
  <pageSetup paperSize="9" scale="95" fitToHeight="200" orientation="landscape" horizontalDpi="600" verticalDpi="600"/>
  <headerFooter>
    <oddFooter>&amp;C&amp;16- &amp;P -</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1">
    <pageSetUpPr fitToPage="1"/>
  </sheetPr>
  <dimension ref="A1:F8"/>
  <sheetViews>
    <sheetView tabSelected="1" workbookViewId="0">
      <selection activeCell="K15" sqref="K15"/>
    </sheetView>
  </sheetViews>
  <sheetFormatPr defaultColWidth="8.88333333333333" defaultRowHeight="13.5" outlineLevelRow="7" outlineLevelCol="5"/>
  <cols>
    <col min="1" max="1" width="8.88333333333333" style="31"/>
    <col min="2" max="6" width="24.25" style="31" customWidth="1"/>
    <col min="7" max="16384" width="8.88333333333333" style="31"/>
  </cols>
  <sheetData>
    <row r="1" s="31" customFormat="1" ht="24" customHeight="1"/>
    <row r="2" s="31" customFormat="1" ht="27" spans="1:6">
      <c r="A2" s="34" t="s">
        <v>3243</v>
      </c>
      <c r="B2" s="35"/>
      <c r="C2" s="35"/>
      <c r="D2" s="35"/>
      <c r="E2" s="35"/>
      <c r="F2" s="35"/>
    </row>
    <row r="3" s="31" customFormat="1" ht="23.1" customHeight="1" spans="1:6">
      <c r="A3" s="36" t="s">
        <v>3161</v>
      </c>
      <c r="B3" s="36"/>
      <c r="C3" s="36"/>
      <c r="D3" s="36"/>
      <c r="E3" s="36"/>
      <c r="F3" s="36"/>
    </row>
    <row r="4" s="32" customFormat="1" ht="30" customHeight="1" spans="1:6">
      <c r="A4" s="37" t="s">
        <v>3244</v>
      </c>
      <c r="B4" s="38" t="s">
        <v>3123</v>
      </c>
      <c r="C4" s="38" t="s">
        <v>3245</v>
      </c>
      <c r="D4" s="38" t="s">
        <v>3246</v>
      </c>
      <c r="E4" s="38" t="s">
        <v>3247</v>
      </c>
      <c r="F4" s="38" t="s">
        <v>3248</v>
      </c>
    </row>
    <row r="5" s="32" customFormat="1" ht="45" customHeight="1" spans="1:6">
      <c r="A5" s="39"/>
      <c r="B5" s="40" t="s">
        <v>3249</v>
      </c>
      <c r="C5" s="41"/>
      <c r="D5" s="42"/>
      <c r="E5" s="42"/>
      <c r="F5" s="42"/>
    </row>
    <row r="6" s="32" customFormat="1" ht="45" customHeight="1" spans="1:6">
      <c r="A6" s="43"/>
      <c r="B6" s="40"/>
      <c r="C6" s="41"/>
      <c r="D6" s="42"/>
      <c r="E6" s="42"/>
      <c r="F6" s="42"/>
    </row>
    <row r="7" s="32" customFormat="1" ht="45" customHeight="1" spans="1:6">
      <c r="A7" s="44"/>
      <c r="B7" s="40"/>
      <c r="C7" s="41"/>
      <c r="D7" s="42"/>
      <c r="E7" s="42"/>
      <c r="F7" s="42"/>
    </row>
    <row r="8" s="33" customFormat="1" ht="33" customHeight="1" spans="1:6">
      <c r="A8" s="45" t="s">
        <v>3250</v>
      </c>
      <c r="B8" s="45"/>
      <c r="C8" s="45"/>
      <c r="D8" s="45"/>
      <c r="E8" s="45"/>
      <c r="F8" s="45"/>
    </row>
  </sheetData>
  <mergeCells count="9">
    <mergeCell ref="A2:F2"/>
    <mergeCell ref="A3:F3"/>
    <mergeCell ref="A8:F8"/>
    <mergeCell ref="A5:A7"/>
    <mergeCell ref="B5:B7"/>
    <mergeCell ref="C5:C7"/>
    <mergeCell ref="D5:D7"/>
    <mergeCell ref="E5:E7"/>
    <mergeCell ref="F5:F7"/>
  </mergeCells>
  <printOptions horizontalCentered="1"/>
  <pageMargins left="0.708333333333333" right="0.708333333333333" top="0.751388888888889" bottom="0.751388888888889" header="0.306944444444444" footer="0.306944444444444"/>
  <pageSetup paperSize="9" fitToHeight="200" orientation="landscape" horizontalDpi="600" verticalDpi="600"/>
  <headerFooter>
    <oddFooter>&amp;C&amp;16- &amp;P -</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2">
    <pageSetUpPr fitToPage="1"/>
  </sheetPr>
  <dimension ref="A2:J128"/>
  <sheetViews>
    <sheetView topLeftCell="B16" workbookViewId="0">
      <selection activeCell="L6" sqref="L6"/>
    </sheetView>
  </sheetViews>
  <sheetFormatPr defaultColWidth="8" defaultRowHeight="12"/>
  <cols>
    <col min="1" max="1" width="27.25" style="7" customWidth="1"/>
    <col min="2" max="2" width="28.75" style="7" customWidth="1"/>
    <col min="3" max="3" width="20.6333333333333" style="7" customWidth="1"/>
    <col min="4" max="4" width="22.5" style="7" customWidth="1"/>
    <col min="5" max="5" width="28.5" style="7" customWidth="1"/>
    <col min="6" max="6" width="13.1333333333333" style="7" customWidth="1"/>
    <col min="7" max="7" width="20.6333333333333" style="7" customWidth="1"/>
    <col min="8" max="9" width="13.3333333333333" style="7" customWidth="1"/>
    <col min="10" max="10" width="26.6333333333333" style="7" customWidth="1"/>
    <col min="11" max="16384" width="8" style="7"/>
  </cols>
  <sheetData>
    <row r="2" s="7" customFormat="1" ht="39" customHeight="1" spans="1:10">
      <c r="A2" s="10" t="s">
        <v>3251</v>
      </c>
      <c r="B2" s="10"/>
      <c r="C2" s="10"/>
      <c r="D2" s="10"/>
      <c r="E2" s="10"/>
      <c r="F2" s="10"/>
      <c r="G2" s="10"/>
      <c r="H2" s="10"/>
      <c r="I2" s="10"/>
      <c r="J2" s="10"/>
    </row>
    <row r="3" s="7" customFormat="1" ht="23" customHeight="1" spans="1:1">
      <c r="A3" s="11"/>
    </row>
    <row r="4" s="8" customFormat="1" ht="44.25" customHeight="1" spans="1:10">
      <c r="A4" s="12" t="s">
        <v>3252</v>
      </c>
      <c r="B4" s="12" t="s">
        <v>3253</v>
      </c>
      <c r="C4" s="12" t="s">
        <v>3254</v>
      </c>
      <c r="D4" s="12" t="s">
        <v>3255</v>
      </c>
      <c r="E4" s="12" t="s">
        <v>3256</v>
      </c>
      <c r="F4" s="12" t="s">
        <v>3257</v>
      </c>
      <c r="G4" s="12" t="s">
        <v>3258</v>
      </c>
      <c r="H4" s="12" t="s">
        <v>3259</v>
      </c>
      <c r="I4" s="12" t="s">
        <v>3260</v>
      </c>
      <c r="J4" s="12" t="s">
        <v>3261</v>
      </c>
    </row>
    <row r="5" s="7" customFormat="1" ht="18.75" spans="1:10">
      <c r="A5" s="13">
        <v>1</v>
      </c>
      <c r="B5" s="13">
        <v>2</v>
      </c>
      <c r="C5" s="13">
        <v>3</v>
      </c>
      <c r="D5" s="13">
        <v>4</v>
      </c>
      <c r="E5" s="13">
        <v>5</v>
      </c>
      <c r="F5" s="13">
        <v>6</v>
      </c>
      <c r="G5" s="13">
        <v>7</v>
      </c>
      <c r="H5" s="13">
        <v>8</v>
      </c>
      <c r="I5" s="13">
        <v>9</v>
      </c>
      <c r="J5" s="13">
        <v>10</v>
      </c>
    </row>
    <row r="6" s="7" customFormat="1" ht="35" customHeight="1" spans="1:10">
      <c r="A6" s="13" t="s">
        <v>3262</v>
      </c>
      <c r="B6" s="14"/>
      <c r="C6" s="14"/>
      <c r="D6" s="14"/>
      <c r="E6" s="13"/>
      <c r="F6" s="13"/>
      <c r="G6" s="13"/>
      <c r="H6" s="13"/>
      <c r="I6" s="13"/>
      <c r="J6" s="13"/>
    </row>
    <row r="7" s="7" customFormat="1" ht="85" customHeight="1" spans="1:10">
      <c r="A7" s="15" t="s">
        <v>3263</v>
      </c>
      <c r="B7" s="15" t="s">
        <v>3264</v>
      </c>
      <c r="C7" s="15" t="s">
        <v>3265</v>
      </c>
      <c r="D7" s="13" t="s">
        <v>3266</v>
      </c>
      <c r="E7" s="13" t="s">
        <v>3267</v>
      </c>
      <c r="F7" s="13" t="s">
        <v>3268</v>
      </c>
      <c r="G7" s="539" t="s">
        <v>3269</v>
      </c>
      <c r="H7" s="13" t="s">
        <v>3270</v>
      </c>
      <c r="I7" s="13" t="s">
        <v>3271</v>
      </c>
      <c r="J7" s="27" t="s">
        <v>3272</v>
      </c>
    </row>
    <row r="8" s="7" customFormat="1" ht="177" customHeight="1" spans="1:10">
      <c r="A8" s="16"/>
      <c r="B8" s="16"/>
      <c r="C8" s="17"/>
      <c r="D8" s="13" t="s">
        <v>3273</v>
      </c>
      <c r="E8" s="13" t="s">
        <v>3274</v>
      </c>
      <c r="F8" s="13" t="s">
        <v>3268</v>
      </c>
      <c r="G8" s="539" t="s">
        <v>3275</v>
      </c>
      <c r="H8" s="13" t="s">
        <v>3276</v>
      </c>
      <c r="I8" s="13" t="s">
        <v>3271</v>
      </c>
      <c r="J8" s="27" t="s">
        <v>3277</v>
      </c>
    </row>
    <row r="9" s="9" customFormat="1" ht="43" customHeight="1" spans="1:10">
      <c r="A9" s="16"/>
      <c r="B9" s="16"/>
      <c r="C9" s="15" t="s">
        <v>3278</v>
      </c>
      <c r="D9" s="13" t="s">
        <v>3279</v>
      </c>
      <c r="E9" s="13" t="s">
        <v>3280</v>
      </c>
      <c r="F9" s="13" t="s">
        <v>3268</v>
      </c>
      <c r="G9" s="539" t="s">
        <v>3281</v>
      </c>
      <c r="H9" s="13" t="s">
        <v>3282</v>
      </c>
      <c r="I9" s="13" t="s">
        <v>3283</v>
      </c>
      <c r="J9" s="27" t="s">
        <v>3284</v>
      </c>
    </row>
    <row r="10" s="7" customFormat="1" ht="35" customHeight="1" spans="1:10">
      <c r="A10" s="16"/>
      <c r="B10" s="16"/>
      <c r="C10" s="17"/>
      <c r="D10" s="13" t="s">
        <v>3279</v>
      </c>
      <c r="E10" s="13" t="s">
        <v>3285</v>
      </c>
      <c r="F10" s="13" t="s">
        <v>3268</v>
      </c>
      <c r="G10" s="539" t="s">
        <v>3286</v>
      </c>
      <c r="H10" s="13" t="s">
        <v>3282</v>
      </c>
      <c r="I10" s="13" t="s">
        <v>3283</v>
      </c>
      <c r="J10" s="27" t="s">
        <v>3284</v>
      </c>
    </row>
    <row r="11" s="7" customFormat="1" ht="42" customHeight="1" spans="1:10">
      <c r="A11" s="17"/>
      <c r="B11" s="17"/>
      <c r="C11" s="13" t="s">
        <v>3287</v>
      </c>
      <c r="D11" s="13" t="s">
        <v>3288</v>
      </c>
      <c r="E11" s="13" t="s">
        <v>3289</v>
      </c>
      <c r="F11" s="13" t="s">
        <v>3268</v>
      </c>
      <c r="G11" s="539" t="s">
        <v>3290</v>
      </c>
      <c r="H11" s="13" t="s">
        <v>3282</v>
      </c>
      <c r="I11" s="13" t="s">
        <v>3283</v>
      </c>
      <c r="J11" s="27" t="s">
        <v>3284</v>
      </c>
    </row>
    <row r="12" s="7" customFormat="1" ht="45" customHeight="1" spans="1:10">
      <c r="A12" s="18" t="s">
        <v>3291</v>
      </c>
      <c r="B12" s="18" t="s">
        <v>3292</v>
      </c>
      <c r="C12" s="19" t="s">
        <v>3293</v>
      </c>
      <c r="D12" s="20" t="s">
        <v>3294</v>
      </c>
      <c r="E12" s="21" t="s">
        <v>3295</v>
      </c>
      <c r="F12" s="21" t="s">
        <v>3268</v>
      </c>
      <c r="G12" s="540" t="s">
        <v>3296</v>
      </c>
      <c r="H12" s="21" t="s">
        <v>3282</v>
      </c>
      <c r="I12" s="20" t="s">
        <v>3297</v>
      </c>
      <c r="J12" s="28" t="s">
        <v>3298</v>
      </c>
    </row>
    <row r="13" s="7" customFormat="1" ht="81" customHeight="1" spans="1:10">
      <c r="A13" s="22"/>
      <c r="B13" s="22"/>
      <c r="C13" s="23"/>
      <c r="D13" s="13" t="s">
        <v>3266</v>
      </c>
      <c r="E13" s="13" t="s">
        <v>3299</v>
      </c>
      <c r="F13" s="13" t="s">
        <v>3300</v>
      </c>
      <c r="G13" s="539" t="s">
        <v>3301</v>
      </c>
      <c r="H13" s="13" t="s">
        <v>3302</v>
      </c>
      <c r="I13" s="13" t="s">
        <v>3271</v>
      </c>
      <c r="J13" s="27" t="s">
        <v>3303</v>
      </c>
    </row>
    <row r="14" s="7" customFormat="1" ht="56" customHeight="1" spans="1:10">
      <c r="A14" s="22"/>
      <c r="B14" s="22"/>
      <c r="C14" s="23"/>
      <c r="D14" s="13" t="s">
        <v>3266</v>
      </c>
      <c r="E14" s="13" t="s">
        <v>3304</v>
      </c>
      <c r="F14" s="13" t="s">
        <v>3300</v>
      </c>
      <c r="G14" s="539" t="s">
        <v>3305</v>
      </c>
      <c r="H14" s="13" t="s">
        <v>3306</v>
      </c>
      <c r="I14" s="13" t="s">
        <v>3271</v>
      </c>
      <c r="J14" s="27" t="s">
        <v>3307</v>
      </c>
    </row>
    <row r="15" s="7" customFormat="1" ht="80" customHeight="1" spans="1:10">
      <c r="A15" s="22"/>
      <c r="B15" s="22"/>
      <c r="C15" s="23"/>
      <c r="D15" s="13" t="s">
        <v>3266</v>
      </c>
      <c r="E15" s="13" t="s">
        <v>3308</v>
      </c>
      <c r="F15" s="13" t="s">
        <v>3300</v>
      </c>
      <c r="G15" s="539" t="s">
        <v>3305</v>
      </c>
      <c r="H15" s="13" t="s">
        <v>3306</v>
      </c>
      <c r="I15" s="13" t="s">
        <v>3271</v>
      </c>
      <c r="J15" s="27" t="s">
        <v>3309</v>
      </c>
    </row>
    <row r="16" s="7" customFormat="1" ht="81" customHeight="1" spans="1:10">
      <c r="A16" s="22"/>
      <c r="B16" s="22"/>
      <c r="C16" s="23"/>
      <c r="D16" s="13" t="s">
        <v>3266</v>
      </c>
      <c r="E16" s="13" t="s">
        <v>3310</v>
      </c>
      <c r="F16" s="13" t="s">
        <v>3300</v>
      </c>
      <c r="G16" s="539" t="s">
        <v>3311</v>
      </c>
      <c r="H16" s="13" t="s">
        <v>3312</v>
      </c>
      <c r="I16" s="13" t="s">
        <v>3271</v>
      </c>
      <c r="J16" s="27" t="s">
        <v>3313</v>
      </c>
    </row>
    <row r="17" s="7" customFormat="1" ht="68" customHeight="1" spans="1:10">
      <c r="A17" s="22"/>
      <c r="B17" s="22"/>
      <c r="C17" s="23"/>
      <c r="D17" s="13" t="s">
        <v>3266</v>
      </c>
      <c r="E17" s="13" t="s">
        <v>3314</v>
      </c>
      <c r="F17" s="13" t="s">
        <v>3268</v>
      </c>
      <c r="G17" s="539" t="s">
        <v>3315</v>
      </c>
      <c r="H17" s="13" t="s">
        <v>3282</v>
      </c>
      <c r="I17" s="13" t="s">
        <v>3283</v>
      </c>
      <c r="J17" s="27" t="s">
        <v>3316</v>
      </c>
    </row>
    <row r="18" s="7" customFormat="1" ht="41" customHeight="1" spans="1:10">
      <c r="A18" s="22"/>
      <c r="B18" s="22"/>
      <c r="C18" s="24"/>
      <c r="D18" s="13" t="s">
        <v>3266</v>
      </c>
      <c r="E18" s="13" t="s">
        <v>3317</v>
      </c>
      <c r="F18" s="13" t="s">
        <v>3268</v>
      </c>
      <c r="G18" s="539" t="s">
        <v>3315</v>
      </c>
      <c r="H18" s="13" t="s">
        <v>3282</v>
      </c>
      <c r="I18" s="13" t="s">
        <v>3283</v>
      </c>
      <c r="J18" s="27" t="s">
        <v>3318</v>
      </c>
    </row>
    <row r="19" s="7" customFormat="1" ht="93" customHeight="1" spans="1:10">
      <c r="A19" s="22"/>
      <c r="B19" s="22"/>
      <c r="C19" s="15" t="s">
        <v>3278</v>
      </c>
      <c r="D19" s="13" t="s">
        <v>3319</v>
      </c>
      <c r="E19" s="13" t="s">
        <v>3320</v>
      </c>
      <c r="F19" s="13" t="s">
        <v>3268</v>
      </c>
      <c r="G19" s="539" t="s">
        <v>3315</v>
      </c>
      <c r="H19" s="13" t="s">
        <v>3282</v>
      </c>
      <c r="I19" s="13" t="s">
        <v>3283</v>
      </c>
      <c r="J19" s="27" t="s">
        <v>3321</v>
      </c>
    </row>
    <row r="20" s="7" customFormat="1" ht="50" customHeight="1" spans="1:10">
      <c r="A20" s="22"/>
      <c r="B20" s="22"/>
      <c r="C20" s="17"/>
      <c r="D20" s="13" t="s">
        <v>3319</v>
      </c>
      <c r="E20" s="13" t="s">
        <v>3322</v>
      </c>
      <c r="F20" s="13" t="s">
        <v>3268</v>
      </c>
      <c r="G20" s="539" t="s">
        <v>3323</v>
      </c>
      <c r="H20" s="13" t="s">
        <v>3270</v>
      </c>
      <c r="I20" s="13" t="s">
        <v>3271</v>
      </c>
      <c r="J20" s="27" t="s">
        <v>3324</v>
      </c>
    </row>
    <row r="21" s="7" customFormat="1" ht="41" customHeight="1" spans="1:10">
      <c r="A21" s="25"/>
      <c r="B21" s="25"/>
      <c r="C21" s="13" t="s">
        <v>3287</v>
      </c>
      <c r="D21" s="13" t="s">
        <v>3288</v>
      </c>
      <c r="E21" s="13" t="s">
        <v>3325</v>
      </c>
      <c r="F21" s="13" t="s">
        <v>3300</v>
      </c>
      <c r="G21" s="539" t="s">
        <v>3326</v>
      </c>
      <c r="H21" s="13" t="s">
        <v>3282</v>
      </c>
      <c r="I21" s="13" t="s">
        <v>3283</v>
      </c>
      <c r="J21" s="27" t="s">
        <v>3327</v>
      </c>
    </row>
    <row r="22" s="7" customFormat="1" ht="41" customHeight="1" spans="1:10">
      <c r="A22" s="26" t="s">
        <v>3328</v>
      </c>
      <c r="B22" s="24"/>
      <c r="C22" s="15"/>
      <c r="D22" s="13"/>
      <c r="E22" s="13"/>
      <c r="F22" s="13"/>
      <c r="G22" s="13"/>
      <c r="H22" s="13"/>
      <c r="I22" s="13"/>
      <c r="J22" s="27"/>
    </row>
    <row r="23" s="7" customFormat="1" ht="83" customHeight="1" spans="1:10">
      <c r="A23" s="15" t="s">
        <v>3329</v>
      </c>
      <c r="B23" s="15" t="s">
        <v>3330</v>
      </c>
      <c r="C23" s="15" t="s">
        <v>3265</v>
      </c>
      <c r="D23" s="13" t="s">
        <v>3266</v>
      </c>
      <c r="E23" s="13" t="s">
        <v>3331</v>
      </c>
      <c r="F23" s="13" t="s">
        <v>3268</v>
      </c>
      <c r="G23" s="539" t="s">
        <v>3332</v>
      </c>
      <c r="H23" s="13" t="s">
        <v>3333</v>
      </c>
      <c r="I23" s="13" t="s">
        <v>3271</v>
      </c>
      <c r="J23" s="27" t="s">
        <v>3334</v>
      </c>
    </row>
    <row r="24" s="7" customFormat="1" ht="78" customHeight="1" spans="1:10">
      <c r="A24" s="16"/>
      <c r="B24" s="16"/>
      <c r="C24" s="16"/>
      <c r="D24" s="13" t="s">
        <v>3266</v>
      </c>
      <c r="E24" s="13" t="s">
        <v>3335</v>
      </c>
      <c r="F24" s="13" t="s">
        <v>3268</v>
      </c>
      <c r="G24" s="539" t="s">
        <v>3336</v>
      </c>
      <c r="H24" s="13" t="s">
        <v>3270</v>
      </c>
      <c r="I24" s="13" t="s">
        <v>3271</v>
      </c>
      <c r="J24" s="27" t="s">
        <v>3337</v>
      </c>
    </row>
    <row r="25" s="7" customFormat="1" ht="77" customHeight="1" spans="1:10">
      <c r="A25" s="16"/>
      <c r="B25" s="16"/>
      <c r="C25" s="16"/>
      <c r="D25" s="13" t="s">
        <v>3266</v>
      </c>
      <c r="E25" s="13" t="s">
        <v>3338</v>
      </c>
      <c r="F25" s="13" t="s">
        <v>3268</v>
      </c>
      <c r="G25" s="539" t="s">
        <v>3339</v>
      </c>
      <c r="H25" s="13" t="s">
        <v>3340</v>
      </c>
      <c r="I25" s="13" t="s">
        <v>3271</v>
      </c>
      <c r="J25" s="27" t="s">
        <v>3341</v>
      </c>
    </row>
    <row r="26" s="7" customFormat="1" ht="60" customHeight="1" spans="1:10">
      <c r="A26" s="16"/>
      <c r="B26" s="16"/>
      <c r="C26" s="16"/>
      <c r="D26" s="13" t="s">
        <v>3342</v>
      </c>
      <c r="E26" s="13" t="s">
        <v>3343</v>
      </c>
      <c r="F26" s="13" t="s">
        <v>3268</v>
      </c>
      <c r="G26" s="539" t="s">
        <v>3344</v>
      </c>
      <c r="H26" s="13" t="s">
        <v>3282</v>
      </c>
      <c r="I26" s="13" t="s">
        <v>3283</v>
      </c>
      <c r="J26" s="27" t="s">
        <v>3345</v>
      </c>
    </row>
    <row r="27" s="7" customFormat="1" ht="51" customHeight="1" spans="1:10">
      <c r="A27" s="16"/>
      <c r="B27" s="16"/>
      <c r="C27" s="16"/>
      <c r="D27" s="13" t="s">
        <v>3346</v>
      </c>
      <c r="E27" s="13" t="s">
        <v>3347</v>
      </c>
      <c r="F27" s="13" t="s">
        <v>3268</v>
      </c>
      <c r="G27" s="539" t="s">
        <v>3348</v>
      </c>
      <c r="H27" s="13" t="s">
        <v>3282</v>
      </c>
      <c r="I27" s="13" t="s">
        <v>3283</v>
      </c>
      <c r="J27" s="27" t="s">
        <v>3349</v>
      </c>
    </row>
    <row r="28" s="7" customFormat="1" ht="60" customHeight="1" spans="1:10">
      <c r="A28" s="16"/>
      <c r="B28" s="16"/>
      <c r="C28" s="17"/>
      <c r="D28" s="13" t="s">
        <v>3273</v>
      </c>
      <c r="E28" s="13" t="s">
        <v>3350</v>
      </c>
      <c r="F28" s="13" t="s">
        <v>3268</v>
      </c>
      <c r="G28" s="539" t="s">
        <v>3351</v>
      </c>
      <c r="H28" s="13" t="s">
        <v>3333</v>
      </c>
      <c r="I28" s="13" t="s">
        <v>3271</v>
      </c>
      <c r="J28" s="27" t="s">
        <v>3352</v>
      </c>
    </row>
    <row r="29" s="7" customFormat="1" ht="80" customHeight="1" spans="1:10">
      <c r="A29" s="16"/>
      <c r="B29" s="16"/>
      <c r="C29" s="15" t="s">
        <v>3278</v>
      </c>
      <c r="D29" s="13" t="s">
        <v>3319</v>
      </c>
      <c r="E29" s="13" t="s">
        <v>3353</v>
      </c>
      <c r="F29" s="13" t="s">
        <v>3268</v>
      </c>
      <c r="G29" s="539" t="s">
        <v>3354</v>
      </c>
      <c r="H29" s="13" t="s">
        <v>3282</v>
      </c>
      <c r="I29" s="13" t="s">
        <v>3283</v>
      </c>
      <c r="J29" s="27" t="s">
        <v>3355</v>
      </c>
    </row>
    <row r="30" s="7" customFormat="1" ht="352" customHeight="1" spans="1:10">
      <c r="A30" s="16"/>
      <c r="B30" s="16"/>
      <c r="C30" s="17"/>
      <c r="D30" s="13" t="s">
        <v>3279</v>
      </c>
      <c r="E30" s="13" t="s">
        <v>3356</v>
      </c>
      <c r="F30" s="13" t="s">
        <v>3268</v>
      </c>
      <c r="G30" s="539" t="s">
        <v>3357</v>
      </c>
      <c r="H30" s="13" t="s">
        <v>3282</v>
      </c>
      <c r="I30" s="13" t="s">
        <v>3283</v>
      </c>
      <c r="J30" s="27" t="s">
        <v>3358</v>
      </c>
    </row>
    <row r="31" s="7" customFormat="1" ht="64" customHeight="1" spans="1:10">
      <c r="A31" s="17"/>
      <c r="B31" s="17"/>
      <c r="C31" s="13" t="s">
        <v>3287</v>
      </c>
      <c r="D31" s="13" t="s">
        <v>3288</v>
      </c>
      <c r="E31" s="13" t="s">
        <v>3343</v>
      </c>
      <c r="F31" s="13" t="s">
        <v>3268</v>
      </c>
      <c r="G31" s="539" t="s">
        <v>3359</v>
      </c>
      <c r="H31" s="13" t="s">
        <v>3282</v>
      </c>
      <c r="I31" s="13" t="s">
        <v>3283</v>
      </c>
      <c r="J31" s="27" t="s">
        <v>3360</v>
      </c>
    </row>
    <row r="32" s="7" customFormat="1" ht="35" customHeight="1" spans="1:10">
      <c r="A32" s="14" t="s">
        <v>3361</v>
      </c>
      <c r="B32" s="26"/>
      <c r="C32" s="13"/>
      <c r="D32" s="13"/>
      <c r="E32" s="13"/>
      <c r="F32" s="13"/>
      <c r="G32" s="13"/>
      <c r="H32" s="13"/>
      <c r="I32" s="13"/>
      <c r="J32" s="29"/>
    </row>
    <row r="33" s="7" customFormat="1" ht="35" customHeight="1" spans="1:10">
      <c r="A33" s="15" t="s">
        <v>3362</v>
      </c>
      <c r="B33" s="15" t="s">
        <v>3363</v>
      </c>
      <c r="C33" s="15" t="s">
        <v>3265</v>
      </c>
      <c r="D33" s="13" t="s">
        <v>3266</v>
      </c>
      <c r="E33" s="13" t="s">
        <v>3364</v>
      </c>
      <c r="F33" s="13" t="s">
        <v>3300</v>
      </c>
      <c r="G33" s="539" t="s">
        <v>3365</v>
      </c>
      <c r="H33" s="13" t="s">
        <v>3366</v>
      </c>
      <c r="I33" s="13" t="s">
        <v>3271</v>
      </c>
      <c r="J33" s="27" t="s">
        <v>3367</v>
      </c>
    </row>
    <row r="34" s="7" customFormat="1" ht="35" customHeight="1" spans="1:10">
      <c r="A34" s="16"/>
      <c r="B34" s="16"/>
      <c r="C34" s="16"/>
      <c r="D34" s="13" t="s">
        <v>3266</v>
      </c>
      <c r="E34" s="13" t="s">
        <v>3368</v>
      </c>
      <c r="F34" s="13" t="s">
        <v>3300</v>
      </c>
      <c r="G34" s="539" t="s">
        <v>3369</v>
      </c>
      <c r="H34" s="13" t="s">
        <v>3366</v>
      </c>
      <c r="I34" s="13" t="s">
        <v>3271</v>
      </c>
      <c r="J34" s="27" t="s">
        <v>3370</v>
      </c>
    </row>
    <row r="35" s="7" customFormat="1" ht="35" customHeight="1" spans="1:10">
      <c r="A35" s="16"/>
      <c r="B35" s="16"/>
      <c r="C35" s="16"/>
      <c r="D35" s="13" t="s">
        <v>3266</v>
      </c>
      <c r="E35" s="13" t="s">
        <v>3371</v>
      </c>
      <c r="F35" s="13" t="s">
        <v>3300</v>
      </c>
      <c r="G35" s="539" t="s">
        <v>3372</v>
      </c>
      <c r="H35" s="13" t="s">
        <v>3366</v>
      </c>
      <c r="I35" s="13" t="s">
        <v>3271</v>
      </c>
      <c r="J35" s="27" t="s">
        <v>3373</v>
      </c>
    </row>
    <row r="36" s="7" customFormat="1" ht="35" customHeight="1" spans="1:10">
      <c r="A36" s="16"/>
      <c r="B36" s="16"/>
      <c r="C36" s="16"/>
      <c r="D36" s="13" t="s">
        <v>3266</v>
      </c>
      <c r="E36" s="13" t="s">
        <v>3374</v>
      </c>
      <c r="F36" s="13" t="s">
        <v>3300</v>
      </c>
      <c r="G36" s="539" t="s">
        <v>3372</v>
      </c>
      <c r="H36" s="13" t="s">
        <v>3366</v>
      </c>
      <c r="I36" s="13" t="s">
        <v>3271</v>
      </c>
      <c r="J36" s="27" t="s">
        <v>3375</v>
      </c>
    </row>
    <row r="37" s="7" customFormat="1" ht="35" customHeight="1" spans="1:10">
      <c r="A37" s="16"/>
      <c r="B37" s="16"/>
      <c r="C37" s="16"/>
      <c r="D37" s="13" t="s">
        <v>3266</v>
      </c>
      <c r="E37" s="13" t="s">
        <v>3376</v>
      </c>
      <c r="F37" s="13" t="s">
        <v>3300</v>
      </c>
      <c r="G37" s="539" t="s">
        <v>3377</v>
      </c>
      <c r="H37" s="13" t="s">
        <v>3378</v>
      </c>
      <c r="I37" s="13" t="s">
        <v>3271</v>
      </c>
      <c r="J37" s="27" t="s">
        <v>3379</v>
      </c>
    </row>
    <row r="38" s="7" customFormat="1" ht="35" customHeight="1" spans="1:10">
      <c r="A38" s="16"/>
      <c r="B38" s="16"/>
      <c r="C38" s="16"/>
      <c r="D38" s="13" t="s">
        <v>3266</v>
      </c>
      <c r="E38" s="13" t="s">
        <v>3380</v>
      </c>
      <c r="F38" s="13" t="s">
        <v>3300</v>
      </c>
      <c r="G38" s="539" t="s">
        <v>3377</v>
      </c>
      <c r="H38" s="13" t="s">
        <v>3378</v>
      </c>
      <c r="I38" s="13" t="s">
        <v>3271</v>
      </c>
      <c r="J38" s="27" t="s">
        <v>3381</v>
      </c>
    </row>
    <row r="39" s="7" customFormat="1" ht="35" customHeight="1" spans="1:10">
      <c r="A39" s="16"/>
      <c r="B39" s="16"/>
      <c r="C39" s="16"/>
      <c r="D39" s="13" t="s">
        <v>3266</v>
      </c>
      <c r="E39" s="13" t="s">
        <v>3382</v>
      </c>
      <c r="F39" s="13" t="s">
        <v>3300</v>
      </c>
      <c r="G39" s="539" t="s">
        <v>3383</v>
      </c>
      <c r="H39" s="13" t="s">
        <v>3366</v>
      </c>
      <c r="I39" s="13" t="s">
        <v>3271</v>
      </c>
      <c r="J39" s="27" t="s">
        <v>3384</v>
      </c>
    </row>
    <row r="40" s="7" customFormat="1" ht="42" customHeight="1" spans="1:10">
      <c r="A40" s="16"/>
      <c r="B40" s="16"/>
      <c r="C40" s="17"/>
      <c r="D40" s="13" t="s">
        <v>3342</v>
      </c>
      <c r="E40" s="13" t="s">
        <v>3385</v>
      </c>
      <c r="F40" s="13" t="s">
        <v>3300</v>
      </c>
      <c r="G40" s="539" t="s">
        <v>3290</v>
      </c>
      <c r="H40" s="13" t="s">
        <v>3282</v>
      </c>
      <c r="I40" s="13" t="s">
        <v>3271</v>
      </c>
      <c r="J40" s="27" t="s">
        <v>3386</v>
      </c>
    </row>
    <row r="41" s="7" customFormat="1" ht="35" customHeight="1" spans="1:10">
      <c r="A41" s="16"/>
      <c r="B41" s="16"/>
      <c r="C41" s="15" t="s">
        <v>3278</v>
      </c>
      <c r="D41" s="13" t="s">
        <v>3387</v>
      </c>
      <c r="E41" s="13" t="s">
        <v>3388</v>
      </c>
      <c r="F41" s="13" t="s">
        <v>3300</v>
      </c>
      <c r="G41" s="539" t="s">
        <v>3389</v>
      </c>
      <c r="H41" s="13" t="s">
        <v>3282</v>
      </c>
      <c r="I41" s="13" t="s">
        <v>3271</v>
      </c>
      <c r="J41" s="27" t="s">
        <v>3390</v>
      </c>
    </row>
    <row r="42" s="7" customFormat="1" ht="35" customHeight="1" spans="1:10">
      <c r="A42" s="16"/>
      <c r="B42" s="16"/>
      <c r="C42" s="17"/>
      <c r="D42" s="13" t="s">
        <v>3387</v>
      </c>
      <c r="E42" s="13" t="s">
        <v>3391</v>
      </c>
      <c r="F42" s="13" t="s">
        <v>3300</v>
      </c>
      <c r="G42" s="539" t="s">
        <v>3383</v>
      </c>
      <c r="H42" s="13" t="s">
        <v>3282</v>
      </c>
      <c r="I42" s="13" t="s">
        <v>3271</v>
      </c>
      <c r="J42" s="27" t="s">
        <v>3392</v>
      </c>
    </row>
    <row r="43" s="7" customFormat="1" ht="35" customHeight="1" spans="1:10">
      <c r="A43" s="17"/>
      <c r="B43" s="17"/>
      <c r="C43" s="13" t="s">
        <v>3287</v>
      </c>
      <c r="D43" s="13" t="s">
        <v>3288</v>
      </c>
      <c r="E43" s="13" t="s">
        <v>3393</v>
      </c>
      <c r="F43" s="13" t="s">
        <v>3268</v>
      </c>
      <c r="G43" s="539" t="s">
        <v>3296</v>
      </c>
      <c r="H43" s="13" t="s">
        <v>3282</v>
      </c>
      <c r="I43" s="13" t="s">
        <v>3283</v>
      </c>
      <c r="J43" s="27" t="s">
        <v>3394</v>
      </c>
    </row>
    <row r="44" s="7" customFormat="1" ht="35" customHeight="1" spans="1:10">
      <c r="A44" s="26" t="s">
        <v>3395</v>
      </c>
      <c r="B44" s="26"/>
      <c r="C44" s="13"/>
      <c r="D44" s="26"/>
      <c r="E44" s="13"/>
      <c r="F44" s="13"/>
      <c r="G44" s="13"/>
      <c r="H44" s="13"/>
      <c r="I44" s="13"/>
      <c r="J44" s="29"/>
    </row>
    <row r="45" s="7" customFormat="1" ht="35" customHeight="1" spans="1:10">
      <c r="A45" s="15" t="s">
        <v>3396</v>
      </c>
      <c r="B45" s="15" t="s">
        <v>3397</v>
      </c>
      <c r="C45" s="15" t="s">
        <v>3265</v>
      </c>
      <c r="D45" s="13" t="s">
        <v>3266</v>
      </c>
      <c r="E45" s="13" t="s">
        <v>3398</v>
      </c>
      <c r="F45" s="13" t="s">
        <v>3268</v>
      </c>
      <c r="G45" s="539" t="s">
        <v>3399</v>
      </c>
      <c r="H45" s="13" t="s">
        <v>3270</v>
      </c>
      <c r="I45" s="13" t="s">
        <v>3271</v>
      </c>
      <c r="J45" s="27" t="s">
        <v>3400</v>
      </c>
    </row>
    <row r="46" s="7" customFormat="1" ht="35" customHeight="1" spans="1:10">
      <c r="A46" s="16"/>
      <c r="B46" s="16"/>
      <c r="C46" s="16"/>
      <c r="D46" s="13" t="s">
        <v>3266</v>
      </c>
      <c r="E46" s="13" t="s">
        <v>3401</v>
      </c>
      <c r="F46" s="13" t="s">
        <v>3268</v>
      </c>
      <c r="G46" s="539" t="s">
        <v>3402</v>
      </c>
      <c r="H46" s="13" t="s">
        <v>3403</v>
      </c>
      <c r="I46" s="13" t="s">
        <v>3271</v>
      </c>
      <c r="J46" s="27" t="s">
        <v>3404</v>
      </c>
    </row>
    <row r="47" s="7" customFormat="1" ht="43" customHeight="1" spans="1:10">
      <c r="A47" s="16"/>
      <c r="B47" s="16"/>
      <c r="C47" s="16"/>
      <c r="D47" s="13" t="s">
        <v>3266</v>
      </c>
      <c r="E47" s="13" t="s">
        <v>3405</v>
      </c>
      <c r="F47" s="13" t="s">
        <v>3268</v>
      </c>
      <c r="G47" s="539" t="s">
        <v>3402</v>
      </c>
      <c r="H47" s="13" t="s">
        <v>3306</v>
      </c>
      <c r="I47" s="13" t="s">
        <v>3271</v>
      </c>
      <c r="J47" s="27" t="s">
        <v>3406</v>
      </c>
    </row>
    <row r="48" s="7" customFormat="1" ht="42" customHeight="1" spans="1:10">
      <c r="A48" s="16"/>
      <c r="B48" s="16"/>
      <c r="C48" s="16"/>
      <c r="D48" s="13" t="s">
        <v>3342</v>
      </c>
      <c r="E48" s="13" t="s">
        <v>3407</v>
      </c>
      <c r="F48" s="13" t="s">
        <v>3268</v>
      </c>
      <c r="G48" s="539" t="s">
        <v>3348</v>
      </c>
      <c r="H48" s="13" t="s">
        <v>3282</v>
      </c>
      <c r="I48" s="13" t="s">
        <v>3271</v>
      </c>
      <c r="J48" s="27" t="s">
        <v>3408</v>
      </c>
    </row>
    <row r="49" s="7" customFormat="1" ht="39" customHeight="1" spans="1:10">
      <c r="A49" s="16"/>
      <c r="B49" s="16"/>
      <c r="C49" s="16"/>
      <c r="D49" s="13" t="s">
        <v>3342</v>
      </c>
      <c r="E49" s="13" t="s">
        <v>3409</v>
      </c>
      <c r="F49" s="13" t="s">
        <v>3268</v>
      </c>
      <c r="G49" s="539" t="s">
        <v>3410</v>
      </c>
      <c r="H49" s="13" t="s">
        <v>3411</v>
      </c>
      <c r="I49" s="13" t="s">
        <v>3283</v>
      </c>
      <c r="J49" s="27" t="s">
        <v>3412</v>
      </c>
    </row>
    <row r="50" s="7" customFormat="1" ht="41" customHeight="1" spans="1:10">
      <c r="A50" s="16"/>
      <c r="B50" s="16"/>
      <c r="C50" s="16"/>
      <c r="D50" s="13" t="s">
        <v>3342</v>
      </c>
      <c r="E50" s="13" t="s">
        <v>3413</v>
      </c>
      <c r="F50" s="13" t="s">
        <v>3268</v>
      </c>
      <c r="G50" s="539" t="s">
        <v>3414</v>
      </c>
      <c r="H50" s="13" t="s">
        <v>3411</v>
      </c>
      <c r="I50" s="13" t="s">
        <v>3283</v>
      </c>
      <c r="J50" s="27" t="s">
        <v>3415</v>
      </c>
    </row>
    <row r="51" s="7" customFormat="1" ht="35" customHeight="1" spans="1:10">
      <c r="A51" s="16"/>
      <c r="B51" s="16"/>
      <c r="C51" s="16"/>
      <c r="D51" s="13" t="s">
        <v>3346</v>
      </c>
      <c r="E51" s="13" t="s">
        <v>3416</v>
      </c>
      <c r="F51" s="13" t="s">
        <v>3268</v>
      </c>
      <c r="G51" s="539" t="s">
        <v>3402</v>
      </c>
      <c r="H51" s="13" t="s">
        <v>3417</v>
      </c>
      <c r="I51" s="13" t="s">
        <v>3271</v>
      </c>
      <c r="J51" s="27" t="s">
        <v>3418</v>
      </c>
    </row>
    <row r="52" s="7" customFormat="1" ht="35" customHeight="1" spans="1:10">
      <c r="A52" s="16"/>
      <c r="B52" s="16"/>
      <c r="C52" s="17"/>
      <c r="D52" s="13" t="s">
        <v>3273</v>
      </c>
      <c r="E52" s="13" t="s">
        <v>3419</v>
      </c>
      <c r="F52" s="13" t="s">
        <v>3268</v>
      </c>
      <c r="G52" s="539" t="s">
        <v>3420</v>
      </c>
      <c r="H52" s="13" t="s">
        <v>3421</v>
      </c>
      <c r="I52" s="13" t="s">
        <v>3271</v>
      </c>
      <c r="J52" s="27" t="s">
        <v>3422</v>
      </c>
    </row>
    <row r="53" s="7" customFormat="1" ht="35" customHeight="1" spans="1:10">
      <c r="A53" s="16"/>
      <c r="B53" s="16"/>
      <c r="C53" s="15" t="s">
        <v>3278</v>
      </c>
      <c r="D53" s="13" t="s">
        <v>3387</v>
      </c>
      <c r="E53" s="13" t="s">
        <v>3423</v>
      </c>
      <c r="F53" s="13" t="s">
        <v>3268</v>
      </c>
      <c r="G53" s="539" t="s">
        <v>38</v>
      </c>
      <c r="H53" s="13" t="s">
        <v>3276</v>
      </c>
      <c r="I53" s="13" t="s">
        <v>3271</v>
      </c>
      <c r="J53" s="27" t="s">
        <v>3424</v>
      </c>
    </row>
    <row r="54" s="7" customFormat="1" ht="42" customHeight="1" spans="1:10">
      <c r="A54" s="16"/>
      <c r="B54" s="16"/>
      <c r="C54" s="16"/>
      <c r="D54" s="13" t="s">
        <v>3319</v>
      </c>
      <c r="E54" s="13" t="s">
        <v>3425</v>
      </c>
      <c r="F54" s="13" t="s">
        <v>3268</v>
      </c>
      <c r="G54" s="539" t="s">
        <v>3426</v>
      </c>
      <c r="H54" s="13" t="s">
        <v>3411</v>
      </c>
      <c r="I54" s="13" t="s">
        <v>3271</v>
      </c>
      <c r="J54" s="27" t="s">
        <v>3427</v>
      </c>
    </row>
    <row r="55" s="7" customFormat="1" ht="35" customHeight="1" spans="1:10">
      <c r="A55" s="16"/>
      <c r="B55" s="16"/>
      <c r="C55" s="16"/>
      <c r="D55" s="13" t="s">
        <v>3319</v>
      </c>
      <c r="E55" s="13" t="s">
        <v>3428</v>
      </c>
      <c r="F55" s="13" t="s">
        <v>3268</v>
      </c>
      <c r="G55" s="539" t="s">
        <v>3414</v>
      </c>
      <c r="H55" s="13" t="s">
        <v>3411</v>
      </c>
      <c r="I55" s="13" t="s">
        <v>3283</v>
      </c>
      <c r="J55" s="27" t="s">
        <v>3429</v>
      </c>
    </row>
    <row r="56" s="7" customFormat="1" ht="35" customHeight="1" spans="1:10">
      <c r="A56" s="16"/>
      <c r="B56" s="16"/>
      <c r="C56" s="16"/>
      <c r="D56" s="13" t="s">
        <v>3430</v>
      </c>
      <c r="E56" s="13" t="s">
        <v>3431</v>
      </c>
      <c r="F56" s="13" t="s">
        <v>3268</v>
      </c>
      <c r="G56" s="539" t="s">
        <v>38</v>
      </c>
      <c r="H56" s="13" t="s">
        <v>3411</v>
      </c>
      <c r="I56" s="13" t="s">
        <v>3271</v>
      </c>
      <c r="J56" s="27" t="s">
        <v>3432</v>
      </c>
    </row>
    <row r="57" s="7" customFormat="1" ht="35" customHeight="1" spans="1:10">
      <c r="A57" s="16"/>
      <c r="B57" s="16"/>
      <c r="C57" s="17"/>
      <c r="D57" s="13" t="s">
        <v>3279</v>
      </c>
      <c r="E57" s="13" t="s">
        <v>3433</v>
      </c>
      <c r="F57" s="13" t="s">
        <v>3300</v>
      </c>
      <c r="G57" s="539" t="s">
        <v>3402</v>
      </c>
      <c r="H57" s="13" t="s">
        <v>3417</v>
      </c>
      <c r="I57" s="13" t="s">
        <v>3271</v>
      </c>
      <c r="J57" s="27" t="s">
        <v>3434</v>
      </c>
    </row>
    <row r="58" s="7" customFormat="1" ht="35" customHeight="1" spans="1:10">
      <c r="A58" s="16"/>
      <c r="B58" s="16"/>
      <c r="C58" s="15" t="s">
        <v>3287</v>
      </c>
      <c r="D58" s="13" t="s">
        <v>3288</v>
      </c>
      <c r="E58" s="13" t="s">
        <v>3435</v>
      </c>
      <c r="F58" s="13" t="s">
        <v>3300</v>
      </c>
      <c r="G58" s="539" t="s">
        <v>3296</v>
      </c>
      <c r="H58" s="13" t="s">
        <v>3282</v>
      </c>
      <c r="I58" s="13" t="s">
        <v>3271</v>
      </c>
      <c r="J58" s="27" t="s">
        <v>3436</v>
      </c>
    </row>
    <row r="59" s="7" customFormat="1" ht="39" customHeight="1" spans="1:10">
      <c r="A59" s="17"/>
      <c r="B59" s="17"/>
      <c r="C59" s="17"/>
      <c r="D59" s="13" t="s">
        <v>3288</v>
      </c>
      <c r="E59" s="13" t="s">
        <v>3437</v>
      </c>
      <c r="F59" s="13" t="s">
        <v>3438</v>
      </c>
      <c r="G59" s="539" t="s">
        <v>3296</v>
      </c>
      <c r="H59" s="13" t="s">
        <v>3282</v>
      </c>
      <c r="I59" s="13" t="s">
        <v>3271</v>
      </c>
      <c r="J59" s="27" t="s">
        <v>3439</v>
      </c>
    </row>
    <row r="60" s="7" customFormat="1" ht="35" customHeight="1" spans="1:10">
      <c r="A60" s="13" t="s">
        <v>3440</v>
      </c>
      <c r="B60" s="26"/>
      <c r="C60" s="13"/>
      <c r="D60" s="26"/>
      <c r="E60" s="13"/>
      <c r="F60" s="13"/>
      <c r="G60" s="13"/>
      <c r="H60" s="13"/>
      <c r="I60" s="13"/>
      <c r="J60" s="29"/>
    </row>
    <row r="61" s="7" customFormat="1" ht="146" customHeight="1" spans="1:10">
      <c r="A61" s="15" t="s">
        <v>3441</v>
      </c>
      <c r="B61" s="15" t="s">
        <v>3442</v>
      </c>
      <c r="C61" s="15" t="s">
        <v>3265</v>
      </c>
      <c r="D61" s="13" t="s">
        <v>3266</v>
      </c>
      <c r="E61" s="13" t="s">
        <v>3443</v>
      </c>
      <c r="F61" s="13" t="s">
        <v>3300</v>
      </c>
      <c r="G61" s="539" t="s">
        <v>3444</v>
      </c>
      <c r="H61" s="13" t="s">
        <v>3282</v>
      </c>
      <c r="I61" s="13" t="s">
        <v>3271</v>
      </c>
      <c r="J61" s="27" t="s">
        <v>3445</v>
      </c>
    </row>
    <row r="62" s="7" customFormat="1" ht="65" customHeight="1" spans="1:10">
      <c r="A62" s="16"/>
      <c r="B62" s="16"/>
      <c r="C62" s="16"/>
      <c r="D62" s="13" t="s">
        <v>3342</v>
      </c>
      <c r="E62" s="13" t="s">
        <v>3446</v>
      </c>
      <c r="F62" s="13" t="s">
        <v>3268</v>
      </c>
      <c r="G62" s="539" t="s">
        <v>3348</v>
      </c>
      <c r="H62" s="13" t="s">
        <v>3282</v>
      </c>
      <c r="I62" s="13" t="s">
        <v>3271</v>
      </c>
      <c r="J62" s="27" t="s">
        <v>3447</v>
      </c>
    </row>
    <row r="63" s="7" customFormat="1" ht="75" customHeight="1" spans="1:10">
      <c r="A63" s="16"/>
      <c r="B63" s="16"/>
      <c r="C63" s="16"/>
      <c r="D63" s="13" t="s">
        <v>3346</v>
      </c>
      <c r="E63" s="13" t="s">
        <v>3448</v>
      </c>
      <c r="F63" s="13" t="s">
        <v>3268</v>
      </c>
      <c r="G63" s="539" t="s">
        <v>3348</v>
      </c>
      <c r="H63" s="13" t="s">
        <v>3282</v>
      </c>
      <c r="I63" s="13" t="s">
        <v>3271</v>
      </c>
      <c r="J63" s="27" t="s">
        <v>3449</v>
      </c>
    </row>
    <row r="64" s="7" customFormat="1" ht="44" customHeight="1" spans="1:10">
      <c r="A64" s="16"/>
      <c r="B64" s="16"/>
      <c r="C64" s="17"/>
      <c r="D64" s="13" t="s">
        <v>3273</v>
      </c>
      <c r="E64" s="13" t="s">
        <v>3450</v>
      </c>
      <c r="F64" s="13" t="s">
        <v>3268</v>
      </c>
      <c r="G64" s="539" t="s">
        <v>3348</v>
      </c>
      <c r="H64" s="13" t="s">
        <v>3282</v>
      </c>
      <c r="I64" s="13" t="s">
        <v>3271</v>
      </c>
      <c r="J64" s="27" t="s">
        <v>3451</v>
      </c>
    </row>
    <row r="65" s="7" customFormat="1" ht="78" customHeight="1" spans="1:10">
      <c r="A65" s="16"/>
      <c r="B65" s="16"/>
      <c r="C65" s="15" t="s">
        <v>3278</v>
      </c>
      <c r="D65" s="13" t="s">
        <v>3319</v>
      </c>
      <c r="E65" s="13" t="s">
        <v>3452</v>
      </c>
      <c r="F65" s="13" t="s">
        <v>3268</v>
      </c>
      <c r="G65" s="539" t="s">
        <v>3348</v>
      </c>
      <c r="H65" s="13" t="s">
        <v>3282</v>
      </c>
      <c r="I65" s="13" t="s">
        <v>3271</v>
      </c>
      <c r="J65" s="27" t="s">
        <v>3453</v>
      </c>
    </row>
    <row r="66" s="7" customFormat="1" ht="35" customHeight="1" spans="1:10">
      <c r="A66" s="16"/>
      <c r="B66" s="16"/>
      <c r="C66" s="17"/>
      <c r="D66" s="13" t="s">
        <v>3279</v>
      </c>
      <c r="E66" s="13" t="s">
        <v>3454</v>
      </c>
      <c r="F66" s="13" t="s">
        <v>3268</v>
      </c>
      <c r="G66" s="539" t="s">
        <v>3348</v>
      </c>
      <c r="H66" s="13" t="s">
        <v>3282</v>
      </c>
      <c r="I66" s="13" t="s">
        <v>3271</v>
      </c>
      <c r="J66" s="30" t="s">
        <v>3455</v>
      </c>
    </row>
    <row r="67" s="7" customFormat="1" ht="95" customHeight="1" spans="1:10">
      <c r="A67" s="17"/>
      <c r="B67" s="17"/>
      <c r="C67" s="13" t="s">
        <v>3287</v>
      </c>
      <c r="D67" s="13" t="s">
        <v>3288</v>
      </c>
      <c r="E67" s="13" t="s">
        <v>3456</v>
      </c>
      <c r="F67" s="13" t="s">
        <v>3268</v>
      </c>
      <c r="G67" s="539" t="s">
        <v>3296</v>
      </c>
      <c r="H67" s="13" t="s">
        <v>3282</v>
      </c>
      <c r="I67" s="13" t="s">
        <v>3271</v>
      </c>
      <c r="J67" s="27" t="s">
        <v>3457</v>
      </c>
    </row>
    <row r="68" s="7" customFormat="1" ht="35" customHeight="1" spans="1:10">
      <c r="A68" s="26" t="s">
        <v>3458</v>
      </c>
      <c r="B68" s="26"/>
      <c r="C68" s="13"/>
      <c r="D68" s="26"/>
      <c r="E68" s="13"/>
      <c r="F68" s="13"/>
      <c r="G68" s="13"/>
      <c r="H68" s="13"/>
      <c r="I68" s="13"/>
      <c r="J68" s="29"/>
    </row>
    <row r="69" s="7" customFormat="1" ht="35" customHeight="1" spans="1:10">
      <c r="A69" s="15" t="s">
        <v>3459</v>
      </c>
      <c r="B69" s="15" t="s">
        <v>3460</v>
      </c>
      <c r="C69" s="15" t="s">
        <v>3265</v>
      </c>
      <c r="D69" s="13" t="s">
        <v>3266</v>
      </c>
      <c r="E69" s="13" t="s">
        <v>3461</v>
      </c>
      <c r="F69" s="13" t="s">
        <v>3268</v>
      </c>
      <c r="G69" s="539" t="s">
        <v>3402</v>
      </c>
      <c r="H69" s="13" t="s">
        <v>3340</v>
      </c>
      <c r="I69" s="13" t="s">
        <v>3271</v>
      </c>
      <c r="J69" s="27" t="s">
        <v>3462</v>
      </c>
    </row>
    <row r="70" s="7" customFormat="1" ht="40" customHeight="1" spans="1:10">
      <c r="A70" s="16"/>
      <c r="B70" s="16"/>
      <c r="C70" s="16"/>
      <c r="D70" s="13" t="s">
        <v>3266</v>
      </c>
      <c r="E70" s="13" t="s">
        <v>3463</v>
      </c>
      <c r="F70" s="13" t="s">
        <v>3268</v>
      </c>
      <c r="G70" s="539" t="s">
        <v>3290</v>
      </c>
      <c r="H70" s="13" t="s">
        <v>3282</v>
      </c>
      <c r="I70" s="13" t="s">
        <v>3271</v>
      </c>
      <c r="J70" s="27" t="s">
        <v>3464</v>
      </c>
    </row>
    <row r="71" s="7" customFormat="1" ht="35" customHeight="1" spans="1:10">
      <c r="A71" s="16"/>
      <c r="B71" s="16"/>
      <c r="C71" s="16"/>
      <c r="D71" s="13" t="s">
        <v>3342</v>
      </c>
      <c r="E71" s="13" t="s">
        <v>3465</v>
      </c>
      <c r="F71" s="13" t="s">
        <v>3268</v>
      </c>
      <c r="G71" s="539" t="s">
        <v>3290</v>
      </c>
      <c r="H71" s="13" t="s">
        <v>3282</v>
      </c>
      <c r="I71" s="13" t="s">
        <v>3271</v>
      </c>
      <c r="J71" s="27" t="s">
        <v>3466</v>
      </c>
    </row>
    <row r="72" s="7" customFormat="1" ht="35" customHeight="1" spans="1:10">
      <c r="A72" s="16"/>
      <c r="B72" s="16"/>
      <c r="C72" s="16"/>
      <c r="D72" s="13" t="s">
        <v>3342</v>
      </c>
      <c r="E72" s="13" t="s">
        <v>3467</v>
      </c>
      <c r="F72" s="13" t="s">
        <v>3268</v>
      </c>
      <c r="G72" s="539" t="s">
        <v>3296</v>
      </c>
      <c r="H72" s="13" t="s">
        <v>3282</v>
      </c>
      <c r="I72" s="13" t="s">
        <v>3271</v>
      </c>
      <c r="J72" s="27" t="s">
        <v>3468</v>
      </c>
    </row>
    <row r="73" s="7" customFormat="1" ht="35" customHeight="1" spans="1:10">
      <c r="A73" s="16"/>
      <c r="B73" s="16"/>
      <c r="C73" s="16"/>
      <c r="D73" s="13" t="s">
        <v>3342</v>
      </c>
      <c r="E73" s="13" t="s">
        <v>3469</v>
      </c>
      <c r="F73" s="13" t="s">
        <v>3268</v>
      </c>
      <c r="G73" s="539" t="s">
        <v>3296</v>
      </c>
      <c r="H73" s="13" t="s">
        <v>3282</v>
      </c>
      <c r="I73" s="13" t="s">
        <v>3271</v>
      </c>
      <c r="J73" s="27" t="s">
        <v>3470</v>
      </c>
    </row>
    <row r="74" s="7" customFormat="1" ht="45" customHeight="1" spans="1:10">
      <c r="A74" s="16"/>
      <c r="B74" s="16"/>
      <c r="C74" s="17"/>
      <c r="D74" s="13" t="s">
        <v>3342</v>
      </c>
      <c r="E74" s="13" t="s">
        <v>3471</v>
      </c>
      <c r="F74" s="13" t="s">
        <v>3268</v>
      </c>
      <c r="G74" s="539" t="s">
        <v>3296</v>
      </c>
      <c r="H74" s="13" t="s">
        <v>3282</v>
      </c>
      <c r="I74" s="13" t="s">
        <v>3271</v>
      </c>
      <c r="J74" s="27" t="s">
        <v>3472</v>
      </c>
    </row>
    <row r="75" s="7" customFormat="1" ht="35" customHeight="1" spans="1:10">
      <c r="A75" s="16"/>
      <c r="B75" s="16"/>
      <c r="C75" s="15" t="s">
        <v>3278</v>
      </c>
      <c r="D75" s="13" t="s">
        <v>3319</v>
      </c>
      <c r="E75" s="13" t="s">
        <v>3473</v>
      </c>
      <c r="F75" s="13" t="s">
        <v>3474</v>
      </c>
      <c r="G75" s="539" t="s">
        <v>3475</v>
      </c>
      <c r="H75" s="13" t="s">
        <v>3282</v>
      </c>
      <c r="I75" s="13" t="s">
        <v>3271</v>
      </c>
      <c r="J75" s="27" t="s">
        <v>3476</v>
      </c>
    </row>
    <row r="76" s="7" customFormat="1" ht="62" customHeight="1" spans="1:10">
      <c r="A76" s="16"/>
      <c r="B76" s="16"/>
      <c r="C76" s="17"/>
      <c r="D76" s="13" t="s">
        <v>3279</v>
      </c>
      <c r="E76" s="13" t="s">
        <v>3477</v>
      </c>
      <c r="F76" s="13" t="s">
        <v>3268</v>
      </c>
      <c r="G76" s="539" t="s">
        <v>3290</v>
      </c>
      <c r="H76" s="13" t="s">
        <v>3282</v>
      </c>
      <c r="I76" s="13" t="s">
        <v>3271</v>
      </c>
      <c r="J76" s="27" t="s">
        <v>3478</v>
      </c>
    </row>
    <row r="77" s="7" customFormat="1" ht="35" customHeight="1" spans="1:10">
      <c r="A77" s="17"/>
      <c r="B77" s="17"/>
      <c r="C77" s="13" t="s">
        <v>3287</v>
      </c>
      <c r="D77" s="13" t="s">
        <v>3288</v>
      </c>
      <c r="E77" s="13" t="s">
        <v>3479</v>
      </c>
      <c r="F77" s="13" t="s">
        <v>3268</v>
      </c>
      <c r="G77" s="539" t="s">
        <v>3326</v>
      </c>
      <c r="H77" s="13" t="s">
        <v>3282</v>
      </c>
      <c r="I77" s="13" t="s">
        <v>3271</v>
      </c>
      <c r="J77" s="27" t="s">
        <v>3480</v>
      </c>
    </row>
    <row r="78" s="7" customFormat="1" ht="41" customHeight="1" spans="1:10">
      <c r="A78" s="15" t="s">
        <v>3481</v>
      </c>
      <c r="B78" s="15" t="s">
        <v>3482</v>
      </c>
      <c r="C78" s="15" t="s">
        <v>3265</v>
      </c>
      <c r="D78" s="13" t="s">
        <v>3266</v>
      </c>
      <c r="E78" s="13" t="s">
        <v>3483</v>
      </c>
      <c r="F78" s="13" t="s">
        <v>3300</v>
      </c>
      <c r="G78" s="539" t="s">
        <v>3296</v>
      </c>
      <c r="H78" s="13" t="s">
        <v>3282</v>
      </c>
      <c r="I78" s="13" t="s">
        <v>3271</v>
      </c>
      <c r="J78" s="27" t="s">
        <v>3484</v>
      </c>
    </row>
    <row r="79" s="7" customFormat="1" ht="39" customHeight="1" spans="1:10">
      <c r="A79" s="16"/>
      <c r="B79" s="16"/>
      <c r="C79" s="16"/>
      <c r="D79" s="13" t="s">
        <v>3266</v>
      </c>
      <c r="E79" s="13" t="s">
        <v>3485</v>
      </c>
      <c r="F79" s="13" t="s">
        <v>3300</v>
      </c>
      <c r="G79" s="539" t="s">
        <v>3296</v>
      </c>
      <c r="H79" s="13" t="s">
        <v>3282</v>
      </c>
      <c r="I79" s="13" t="s">
        <v>3271</v>
      </c>
      <c r="J79" s="27" t="s">
        <v>3486</v>
      </c>
    </row>
    <row r="80" s="7" customFormat="1" ht="35" customHeight="1" spans="1:10">
      <c r="A80" s="16"/>
      <c r="B80" s="16"/>
      <c r="C80" s="16"/>
      <c r="D80" s="13" t="s">
        <v>3266</v>
      </c>
      <c r="E80" s="13" t="s">
        <v>3487</v>
      </c>
      <c r="F80" s="13" t="s">
        <v>3300</v>
      </c>
      <c r="G80" s="539" t="s">
        <v>3488</v>
      </c>
      <c r="H80" s="13" t="s">
        <v>3282</v>
      </c>
      <c r="I80" s="13" t="s">
        <v>3271</v>
      </c>
      <c r="J80" s="27" t="s">
        <v>3489</v>
      </c>
    </row>
    <row r="81" s="7" customFormat="1" ht="35" customHeight="1" spans="1:10">
      <c r="A81" s="16"/>
      <c r="B81" s="16"/>
      <c r="C81" s="16"/>
      <c r="D81" s="13" t="s">
        <v>3266</v>
      </c>
      <c r="E81" s="13" t="s">
        <v>3490</v>
      </c>
      <c r="F81" s="13" t="s">
        <v>3300</v>
      </c>
      <c r="G81" s="539" t="s">
        <v>3296</v>
      </c>
      <c r="H81" s="13" t="s">
        <v>3282</v>
      </c>
      <c r="I81" s="13" t="s">
        <v>3271</v>
      </c>
      <c r="J81" s="27" t="s">
        <v>3491</v>
      </c>
    </row>
    <row r="82" s="7" customFormat="1" ht="35" customHeight="1" spans="1:10">
      <c r="A82" s="16"/>
      <c r="B82" s="16"/>
      <c r="C82" s="16"/>
      <c r="D82" s="13" t="s">
        <v>3266</v>
      </c>
      <c r="E82" s="13" t="s">
        <v>3492</v>
      </c>
      <c r="F82" s="13" t="s">
        <v>3300</v>
      </c>
      <c r="G82" s="539" t="s">
        <v>3296</v>
      </c>
      <c r="H82" s="13" t="s">
        <v>3282</v>
      </c>
      <c r="I82" s="13" t="s">
        <v>3271</v>
      </c>
      <c r="J82" s="27" t="s">
        <v>3493</v>
      </c>
    </row>
    <row r="83" s="7" customFormat="1" ht="35" customHeight="1" spans="1:10">
      <c r="A83" s="16"/>
      <c r="B83" s="16"/>
      <c r="C83" s="16"/>
      <c r="D83" s="13" t="s">
        <v>3266</v>
      </c>
      <c r="E83" s="13" t="s">
        <v>3494</v>
      </c>
      <c r="F83" s="13" t="s">
        <v>3300</v>
      </c>
      <c r="G83" s="539" t="s">
        <v>3296</v>
      </c>
      <c r="H83" s="13" t="s">
        <v>3282</v>
      </c>
      <c r="I83" s="13" t="s">
        <v>3271</v>
      </c>
      <c r="J83" s="27" t="s">
        <v>3495</v>
      </c>
    </row>
    <row r="84" s="7" customFormat="1" ht="35" customHeight="1" spans="1:10">
      <c r="A84" s="16"/>
      <c r="B84" s="16"/>
      <c r="C84" s="16"/>
      <c r="D84" s="13" t="s">
        <v>3266</v>
      </c>
      <c r="E84" s="13" t="s">
        <v>3496</v>
      </c>
      <c r="F84" s="13" t="s">
        <v>3268</v>
      </c>
      <c r="G84" s="539" t="s">
        <v>3497</v>
      </c>
      <c r="H84" s="13" t="s">
        <v>3270</v>
      </c>
      <c r="I84" s="13" t="s">
        <v>3271</v>
      </c>
      <c r="J84" s="27" t="s">
        <v>3498</v>
      </c>
    </row>
    <row r="85" s="7" customFormat="1" ht="35" customHeight="1" spans="1:10">
      <c r="A85" s="16"/>
      <c r="B85" s="16"/>
      <c r="C85" s="16"/>
      <c r="D85" s="13" t="s">
        <v>3266</v>
      </c>
      <c r="E85" s="13" t="s">
        <v>3499</v>
      </c>
      <c r="F85" s="13" t="s">
        <v>3268</v>
      </c>
      <c r="G85" s="539" t="s">
        <v>3500</v>
      </c>
      <c r="H85" s="13" t="s">
        <v>3270</v>
      </c>
      <c r="I85" s="13" t="s">
        <v>3271</v>
      </c>
      <c r="J85" s="27" t="s">
        <v>3501</v>
      </c>
    </row>
    <row r="86" s="7" customFormat="1" ht="39" customHeight="1" spans="1:10">
      <c r="A86" s="16"/>
      <c r="B86" s="16"/>
      <c r="C86" s="16"/>
      <c r="D86" s="13" t="s">
        <v>3266</v>
      </c>
      <c r="E86" s="13" t="s">
        <v>3502</v>
      </c>
      <c r="F86" s="13" t="s">
        <v>3300</v>
      </c>
      <c r="G86" s="539" t="s">
        <v>3326</v>
      </c>
      <c r="H86" s="13" t="s">
        <v>3282</v>
      </c>
      <c r="I86" s="13" t="s">
        <v>3271</v>
      </c>
      <c r="J86" s="27" t="s">
        <v>3503</v>
      </c>
    </row>
    <row r="87" s="7" customFormat="1" ht="35" customHeight="1" spans="1:10">
      <c r="A87" s="16"/>
      <c r="B87" s="16"/>
      <c r="C87" s="16"/>
      <c r="D87" s="13" t="s">
        <v>3266</v>
      </c>
      <c r="E87" s="13" t="s">
        <v>3504</v>
      </c>
      <c r="F87" s="13" t="s">
        <v>3268</v>
      </c>
      <c r="G87" s="539" t="s">
        <v>3348</v>
      </c>
      <c r="H87" s="13" t="s">
        <v>3282</v>
      </c>
      <c r="I87" s="13" t="s">
        <v>3271</v>
      </c>
      <c r="J87" s="27" t="s">
        <v>3505</v>
      </c>
    </row>
    <row r="88" s="7" customFormat="1" ht="35" customHeight="1" spans="1:10">
      <c r="A88" s="16"/>
      <c r="B88" s="16"/>
      <c r="C88" s="16"/>
      <c r="D88" s="13" t="s">
        <v>3266</v>
      </c>
      <c r="E88" s="13" t="s">
        <v>3506</v>
      </c>
      <c r="F88" s="13" t="s">
        <v>3300</v>
      </c>
      <c r="G88" s="539" t="s">
        <v>3296</v>
      </c>
      <c r="H88" s="13" t="s">
        <v>3282</v>
      </c>
      <c r="I88" s="13" t="s">
        <v>3271</v>
      </c>
      <c r="J88" s="27" t="s">
        <v>3507</v>
      </c>
    </row>
    <row r="89" s="7" customFormat="1" ht="39" customHeight="1" spans="1:10">
      <c r="A89" s="16"/>
      <c r="B89" s="16"/>
      <c r="C89" s="16"/>
      <c r="D89" s="13" t="s">
        <v>3266</v>
      </c>
      <c r="E89" s="13" t="s">
        <v>3508</v>
      </c>
      <c r="F89" s="13" t="s">
        <v>3268</v>
      </c>
      <c r="G89" s="539" t="s">
        <v>3348</v>
      </c>
      <c r="H89" s="13" t="s">
        <v>3282</v>
      </c>
      <c r="I89" s="13" t="s">
        <v>3271</v>
      </c>
      <c r="J89" s="27" t="s">
        <v>3509</v>
      </c>
    </row>
    <row r="90" s="7" customFormat="1" ht="42" customHeight="1" spans="1:10">
      <c r="A90" s="16"/>
      <c r="B90" s="16"/>
      <c r="C90" s="16"/>
      <c r="D90" s="13" t="s">
        <v>3266</v>
      </c>
      <c r="E90" s="13" t="s">
        <v>3510</v>
      </c>
      <c r="F90" s="13" t="s">
        <v>3300</v>
      </c>
      <c r="G90" s="539" t="s">
        <v>3296</v>
      </c>
      <c r="H90" s="13" t="s">
        <v>3282</v>
      </c>
      <c r="I90" s="13" t="s">
        <v>3271</v>
      </c>
      <c r="J90" s="27" t="s">
        <v>3511</v>
      </c>
    </row>
    <row r="91" s="7" customFormat="1" ht="38" customHeight="1" spans="1:10">
      <c r="A91" s="16"/>
      <c r="B91" s="16"/>
      <c r="C91" s="16"/>
      <c r="D91" s="13" t="s">
        <v>3266</v>
      </c>
      <c r="E91" s="13" t="s">
        <v>3512</v>
      </c>
      <c r="F91" s="13" t="s">
        <v>3300</v>
      </c>
      <c r="G91" s="539" t="s">
        <v>3488</v>
      </c>
      <c r="H91" s="13" t="s">
        <v>3282</v>
      </c>
      <c r="I91" s="13" t="s">
        <v>3271</v>
      </c>
      <c r="J91" s="27" t="s">
        <v>3513</v>
      </c>
    </row>
    <row r="92" s="7" customFormat="1" ht="42" customHeight="1" spans="1:10">
      <c r="A92" s="16"/>
      <c r="B92" s="16"/>
      <c r="C92" s="16"/>
      <c r="D92" s="13" t="s">
        <v>3266</v>
      </c>
      <c r="E92" s="13" t="s">
        <v>3514</v>
      </c>
      <c r="F92" s="13" t="s">
        <v>3300</v>
      </c>
      <c r="G92" s="539" t="s">
        <v>3515</v>
      </c>
      <c r="H92" s="13" t="s">
        <v>3282</v>
      </c>
      <c r="I92" s="13" t="s">
        <v>3271</v>
      </c>
      <c r="J92" s="27" t="s">
        <v>3516</v>
      </c>
    </row>
    <row r="93" s="7" customFormat="1" ht="40" customHeight="1" spans="1:10">
      <c r="A93" s="16"/>
      <c r="B93" s="16"/>
      <c r="C93" s="16"/>
      <c r="D93" s="13" t="s">
        <v>3266</v>
      </c>
      <c r="E93" s="13" t="s">
        <v>3517</v>
      </c>
      <c r="F93" s="13" t="s">
        <v>3300</v>
      </c>
      <c r="G93" s="539" t="s">
        <v>3518</v>
      </c>
      <c r="H93" s="13" t="s">
        <v>3282</v>
      </c>
      <c r="I93" s="13" t="s">
        <v>3271</v>
      </c>
      <c r="J93" s="27" t="s">
        <v>3519</v>
      </c>
    </row>
    <row r="94" s="7" customFormat="1" ht="42" customHeight="1" spans="1:10">
      <c r="A94" s="16"/>
      <c r="B94" s="16"/>
      <c r="C94" s="16"/>
      <c r="D94" s="13" t="s">
        <v>3266</v>
      </c>
      <c r="E94" s="13" t="s">
        <v>3520</v>
      </c>
      <c r="F94" s="13" t="s">
        <v>3300</v>
      </c>
      <c r="G94" s="539" t="s">
        <v>3518</v>
      </c>
      <c r="H94" s="13" t="s">
        <v>3282</v>
      </c>
      <c r="I94" s="13" t="s">
        <v>3271</v>
      </c>
      <c r="J94" s="27" t="s">
        <v>3521</v>
      </c>
    </row>
    <row r="95" s="7" customFormat="1" ht="47" customHeight="1" spans="1:10">
      <c r="A95" s="16"/>
      <c r="B95" s="16"/>
      <c r="C95" s="16"/>
      <c r="D95" s="13" t="s">
        <v>3266</v>
      </c>
      <c r="E95" s="13" t="s">
        <v>3522</v>
      </c>
      <c r="F95" s="13" t="s">
        <v>3300</v>
      </c>
      <c r="G95" s="539" t="s">
        <v>3523</v>
      </c>
      <c r="H95" s="13" t="s">
        <v>3282</v>
      </c>
      <c r="I95" s="13" t="s">
        <v>3271</v>
      </c>
      <c r="J95" s="27" t="s">
        <v>3524</v>
      </c>
    </row>
    <row r="96" s="7" customFormat="1" ht="42" customHeight="1" spans="1:10">
      <c r="A96" s="16"/>
      <c r="B96" s="16"/>
      <c r="C96" s="16"/>
      <c r="D96" s="13" t="s">
        <v>3266</v>
      </c>
      <c r="E96" s="13" t="s">
        <v>3525</v>
      </c>
      <c r="F96" s="13" t="s">
        <v>3268</v>
      </c>
      <c r="G96" s="539" t="s">
        <v>3348</v>
      </c>
      <c r="H96" s="13" t="s">
        <v>3282</v>
      </c>
      <c r="I96" s="13" t="s">
        <v>3271</v>
      </c>
      <c r="J96" s="27" t="s">
        <v>3526</v>
      </c>
    </row>
    <row r="97" s="7" customFormat="1" ht="42" customHeight="1" spans="1:10">
      <c r="A97" s="16"/>
      <c r="B97" s="16"/>
      <c r="C97" s="16"/>
      <c r="D97" s="13" t="s">
        <v>3266</v>
      </c>
      <c r="E97" s="13" t="s">
        <v>3527</v>
      </c>
      <c r="F97" s="13" t="s">
        <v>3268</v>
      </c>
      <c r="G97" s="539" t="s">
        <v>3348</v>
      </c>
      <c r="H97" s="13" t="s">
        <v>3282</v>
      </c>
      <c r="I97" s="13" t="s">
        <v>3271</v>
      </c>
      <c r="J97" s="27" t="s">
        <v>3528</v>
      </c>
    </row>
    <row r="98" s="7" customFormat="1" ht="45" customHeight="1" spans="1:10">
      <c r="A98" s="16"/>
      <c r="B98" s="16"/>
      <c r="C98" s="16"/>
      <c r="D98" s="13" t="s">
        <v>3266</v>
      </c>
      <c r="E98" s="13" t="s">
        <v>3529</v>
      </c>
      <c r="F98" s="13" t="s">
        <v>3300</v>
      </c>
      <c r="G98" s="539" t="s">
        <v>3326</v>
      </c>
      <c r="H98" s="13" t="s">
        <v>3282</v>
      </c>
      <c r="I98" s="13" t="s">
        <v>3271</v>
      </c>
      <c r="J98" s="27" t="s">
        <v>3530</v>
      </c>
    </row>
    <row r="99" s="7" customFormat="1" ht="41" customHeight="1" spans="1:10">
      <c r="A99" s="16"/>
      <c r="B99" s="16"/>
      <c r="C99" s="16"/>
      <c r="D99" s="13" t="s">
        <v>3266</v>
      </c>
      <c r="E99" s="13" t="s">
        <v>3531</v>
      </c>
      <c r="F99" s="13" t="s">
        <v>3300</v>
      </c>
      <c r="G99" s="539" t="s">
        <v>3296</v>
      </c>
      <c r="H99" s="13" t="s">
        <v>3282</v>
      </c>
      <c r="I99" s="13" t="s">
        <v>3271</v>
      </c>
      <c r="J99" s="27" t="s">
        <v>3532</v>
      </c>
    </row>
    <row r="100" s="7" customFormat="1" ht="35" customHeight="1" spans="1:10">
      <c r="A100" s="16"/>
      <c r="B100" s="16"/>
      <c r="C100" s="16"/>
      <c r="D100" s="13" t="s">
        <v>3266</v>
      </c>
      <c r="E100" s="13" t="s">
        <v>3533</v>
      </c>
      <c r="F100" s="13" t="s">
        <v>3300</v>
      </c>
      <c r="G100" s="539" t="s">
        <v>3286</v>
      </c>
      <c r="H100" s="13" t="s">
        <v>3282</v>
      </c>
      <c r="I100" s="13" t="s">
        <v>3271</v>
      </c>
      <c r="J100" s="27" t="s">
        <v>3534</v>
      </c>
    </row>
    <row r="101" s="7" customFormat="1" ht="35" customHeight="1" spans="1:10">
      <c r="A101" s="16"/>
      <c r="B101" s="16"/>
      <c r="C101" s="16"/>
      <c r="D101" s="13" t="s">
        <v>3266</v>
      </c>
      <c r="E101" s="13" t="s">
        <v>3535</v>
      </c>
      <c r="F101" s="13" t="s">
        <v>3300</v>
      </c>
      <c r="G101" s="539" t="s">
        <v>3536</v>
      </c>
      <c r="H101" s="13" t="s">
        <v>3282</v>
      </c>
      <c r="I101" s="13" t="s">
        <v>3271</v>
      </c>
      <c r="J101" s="27" t="s">
        <v>3537</v>
      </c>
    </row>
    <row r="102" s="7" customFormat="1" ht="43" customHeight="1" spans="1:10">
      <c r="A102" s="16"/>
      <c r="B102" s="16"/>
      <c r="C102" s="16"/>
      <c r="D102" s="13" t="s">
        <v>3266</v>
      </c>
      <c r="E102" s="13" t="s">
        <v>3538</v>
      </c>
      <c r="F102" s="13" t="s">
        <v>3268</v>
      </c>
      <c r="G102" s="539" t="s">
        <v>3348</v>
      </c>
      <c r="H102" s="13" t="s">
        <v>3282</v>
      </c>
      <c r="I102" s="13" t="s">
        <v>3271</v>
      </c>
      <c r="J102" s="27" t="s">
        <v>3539</v>
      </c>
    </row>
    <row r="103" s="7" customFormat="1" ht="42" customHeight="1" spans="1:10">
      <c r="A103" s="16"/>
      <c r="B103" s="16"/>
      <c r="C103" s="16"/>
      <c r="D103" s="13" t="s">
        <v>3266</v>
      </c>
      <c r="E103" s="13" t="s">
        <v>3540</v>
      </c>
      <c r="F103" s="13" t="s">
        <v>3268</v>
      </c>
      <c r="G103" s="539" t="s">
        <v>3348</v>
      </c>
      <c r="H103" s="13" t="s">
        <v>3282</v>
      </c>
      <c r="I103" s="13" t="s">
        <v>3271</v>
      </c>
      <c r="J103" s="27" t="s">
        <v>3541</v>
      </c>
    </row>
    <row r="104" s="7" customFormat="1" ht="42" customHeight="1" spans="1:10">
      <c r="A104" s="16"/>
      <c r="B104" s="16"/>
      <c r="C104" s="16"/>
      <c r="D104" s="13" t="s">
        <v>3266</v>
      </c>
      <c r="E104" s="13" t="s">
        <v>3542</v>
      </c>
      <c r="F104" s="13" t="s">
        <v>3268</v>
      </c>
      <c r="G104" s="539" t="s">
        <v>3348</v>
      </c>
      <c r="H104" s="13" t="s">
        <v>3282</v>
      </c>
      <c r="I104" s="13" t="s">
        <v>3271</v>
      </c>
      <c r="J104" s="27" t="s">
        <v>3543</v>
      </c>
    </row>
    <row r="105" s="7" customFormat="1" ht="39" customHeight="1" spans="1:10">
      <c r="A105" s="16"/>
      <c r="B105" s="16"/>
      <c r="C105" s="16"/>
      <c r="D105" s="13" t="s">
        <v>3266</v>
      </c>
      <c r="E105" s="13" t="s">
        <v>3544</v>
      </c>
      <c r="F105" s="13" t="s">
        <v>3268</v>
      </c>
      <c r="G105" s="539" t="s">
        <v>3545</v>
      </c>
      <c r="H105" s="13" t="s">
        <v>3270</v>
      </c>
      <c r="I105" s="13" t="s">
        <v>3271</v>
      </c>
      <c r="J105" s="27" t="s">
        <v>3546</v>
      </c>
    </row>
    <row r="106" s="7" customFormat="1" ht="46" customHeight="1" spans="1:10">
      <c r="A106" s="16"/>
      <c r="B106" s="16"/>
      <c r="C106" s="16"/>
      <c r="D106" s="13" t="s">
        <v>3266</v>
      </c>
      <c r="E106" s="13" t="s">
        <v>3547</v>
      </c>
      <c r="F106" s="13" t="s">
        <v>3268</v>
      </c>
      <c r="G106" s="539" t="s">
        <v>3348</v>
      </c>
      <c r="H106" s="13" t="s">
        <v>3282</v>
      </c>
      <c r="I106" s="13" t="s">
        <v>3271</v>
      </c>
      <c r="J106" s="27" t="s">
        <v>3548</v>
      </c>
    </row>
    <row r="107" s="7" customFormat="1" ht="35" customHeight="1" spans="1:10">
      <c r="A107" s="16"/>
      <c r="B107" s="16"/>
      <c r="C107" s="16"/>
      <c r="D107" s="13" t="s">
        <v>3342</v>
      </c>
      <c r="E107" s="13" t="s">
        <v>3549</v>
      </c>
      <c r="F107" s="13" t="s">
        <v>3300</v>
      </c>
      <c r="G107" s="539" t="s">
        <v>3550</v>
      </c>
      <c r="H107" s="13" t="s">
        <v>3282</v>
      </c>
      <c r="I107" s="13" t="s">
        <v>3271</v>
      </c>
      <c r="J107" s="27" t="s">
        <v>3551</v>
      </c>
    </row>
    <row r="108" s="7" customFormat="1" ht="40" customHeight="1" spans="1:10">
      <c r="A108" s="16"/>
      <c r="B108" s="16"/>
      <c r="C108" s="16"/>
      <c r="D108" s="13" t="s">
        <v>3342</v>
      </c>
      <c r="E108" s="13" t="s">
        <v>3552</v>
      </c>
      <c r="F108" s="13" t="s">
        <v>3300</v>
      </c>
      <c r="G108" s="539" t="s">
        <v>3550</v>
      </c>
      <c r="H108" s="13" t="s">
        <v>3282</v>
      </c>
      <c r="I108" s="13" t="s">
        <v>3271</v>
      </c>
      <c r="J108" s="27" t="s">
        <v>3553</v>
      </c>
    </row>
    <row r="109" s="7" customFormat="1" ht="40" customHeight="1" spans="1:10">
      <c r="A109" s="16"/>
      <c r="B109" s="16"/>
      <c r="C109" s="16"/>
      <c r="D109" s="13" t="s">
        <v>3342</v>
      </c>
      <c r="E109" s="13" t="s">
        <v>3554</v>
      </c>
      <c r="F109" s="13" t="s">
        <v>3268</v>
      </c>
      <c r="G109" s="539" t="s">
        <v>3326</v>
      </c>
      <c r="H109" s="13" t="s">
        <v>3282</v>
      </c>
      <c r="I109" s="13" t="s">
        <v>3271</v>
      </c>
      <c r="J109" s="27" t="s">
        <v>3555</v>
      </c>
    </row>
    <row r="110" s="7" customFormat="1" ht="35" customHeight="1" spans="1:10">
      <c r="A110" s="16"/>
      <c r="B110" s="16"/>
      <c r="C110" s="16"/>
      <c r="D110" s="13" t="s">
        <v>3342</v>
      </c>
      <c r="E110" s="13" t="s">
        <v>3556</v>
      </c>
      <c r="F110" s="13" t="s">
        <v>3300</v>
      </c>
      <c r="G110" s="539" t="s">
        <v>3296</v>
      </c>
      <c r="H110" s="13" t="s">
        <v>3282</v>
      </c>
      <c r="I110" s="13" t="s">
        <v>3271</v>
      </c>
      <c r="J110" s="27" t="s">
        <v>3557</v>
      </c>
    </row>
    <row r="111" s="7" customFormat="1" ht="42" customHeight="1" spans="1:10">
      <c r="A111" s="16"/>
      <c r="B111" s="16"/>
      <c r="C111" s="16"/>
      <c r="D111" s="13" t="s">
        <v>3342</v>
      </c>
      <c r="E111" s="13" t="s">
        <v>3558</v>
      </c>
      <c r="F111" s="13" t="s">
        <v>3268</v>
      </c>
      <c r="G111" s="539" t="s">
        <v>3348</v>
      </c>
      <c r="H111" s="13" t="s">
        <v>3282</v>
      </c>
      <c r="I111" s="13" t="s">
        <v>3271</v>
      </c>
      <c r="J111" s="27" t="s">
        <v>3559</v>
      </c>
    </row>
    <row r="112" s="7" customFormat="1" ht="43" customHeight="1" spans="1:10">
      <c r="A112" s="16"/>
      <c r="B112" s="16"/>
      <c r="C112" s="16"/>
      <c r="D112" s="13" t="s">
        <v>3342</v>
      </c>
      <c r="E112" s="13" t="s">
        <v>3560</v>
      </c>
      <c r="F112" s="13" t="s">
        <v>3268</v>
      </c>
      <c r="G112" s="539" t="s">
        <v>3348</v>
      </c>
      <c r="H112" s="13" t="s">
        <v>3282</v>
      </c>
      <c r="I112" s="13" t="s">
        <v>3271</v>
      </c>
      <c r="J112" s="27" t="s">
        <v>3561</v>
      </c>
    </row>
    <row r="113" s="7" customFormat="1" ht="75" customHeight="1" spans="1:10">
      <c r="A113" s="16"/>
      <c r="B113" s="16"/>
      <c r="C113" s="16"/>
      <c r="D113" s="13" t="s">
        <v>3342</v>
      </c>
      <c r="E113" s="13" t="s">
        <v>3562</v>
      </c>
      <c r="F113" s="13" t="s">
        <v>3268</v>
      </c>
      <c r="G113" s="539" t="s">
        <v>3348</v>
      </c>
      <c r="H113" s="13" t="s">
        <v>3282</v>
      </c>
      <c r="I113" s="13" t="s">
        <v>3271</v>
      </c>
      <c r="J113" s="27" t="s">
        <v>3563</v>
      </c>
    </row>
    <row r="114" s="7" customFormat="1" ht="35" customHeight="1" spans="1:10">
      <c r="A114" s="16"/>
      <c r="B114" s="16"/>
      <c r="C114" s="16"/>
      <c r="D114" s="13" t="s">
        <v>3342</v>
      </c>
      <c r="E114" s="13" t="s">
        <v>3564</v>
      </c>
      <c r="F114" s="13" t="s">
        <v>3300</v>
      </c>
      <c r="G114" s="539" t="s">
        <v>3296</v>
      </c>
      <c r="H114" s="13" t="s">
        <v>3282</v>
      </c>
      <c r="I114" s="13" t="s">
        <v>3271</v>
      </c>
      <c r="J114" s="27" t="s">
        <v>3565</v>
      </c>
    </row>
    <row r="115" s="7" customFormat="1" ht="42" customHeight="1" spans="1:10">
      <c r="A115" s="16"/>
      <c r="B115" s="16"/>
      <c r="C115" s="16"/>
      <c r="D115" s="13" t="s">
        <v>3342</v>
      </c>
      <c r="E115" s="13" t="s">
        <v>3566</v>
      </c>
      <c r="F115" s="13" t="s">
        <v>3268</v>
      </c>
      <c r="G115" s="539" t="s">
        <v>3348</v>
      </c>
      <c r="H115" s="13" t="s">
        <v>3282</v>
      </c>
      <c r="I115" s="13" t="s">
        <v>3271</v>
      </c>
      <c r="J115" s="27" t="s">
        <v>3567</v>
      </c>
    </row>
    <row r="116" s="7" customFormat="1" ht="52" customHeight="1" spans="1:10">
      <c r="A116" s="16"/>
      <c r="B116" s="16"/>
      <c r="C116" s="16"/>
      <c r="D116" s="13" t="s">
        <v>3342</v>
      </c>
      <c r="E116" s="13" t="s">
        <v>3568</v>
      </c>
      <c r="F116" s="13" t="s">
        <v>3268</v>
      </c>
      <c r="G116" s="539" t="s">
        <v>3326</v>
      </c>
      <c r="H116" s="13" t="s">
        <v>3282</v>
      </c>
      <c r="I116" s="13" t="s">
        <v>3271</v>
      </c>
      <c r="J116" s="27" t="s">
        <v>3569</v>
      </c>
    </row>
    <row r="117" s="7" customFormat="1" ht="42" customHeight="1" spans="1:10">
      <c r="A117" s="16"/>
      <c r="B117" s="16"/>
      <c r="C117" s="16"/>
      <c r="D117" s="13" t="s">
        <v>3342</v>
      </c>
      <c r="E117" s="13" t="s">
        <v>3570</v>
      </c>
      <c r="F117" s="13" t="s">
        <v>3300</v>
      </c>
      <c r="G117" s="539" t="s">
        <v>3296</v>
      </c>
      <c r="H117" s="13" t="s">
        <v>3282</v>
      </c>
      <c r="I117" s="13" t="s">
        <v>3271</v>
      </c>
      <c r="J117" s="27" t="s">
        <v>3571</v>
      </c>
    </row>
    <row r="118" s="7" customFormat="1" ht="48" customHeight="1" spans="1:10">
      <c r="A118" s="16"/>
      <c r="B118" s="16"/>
      <c r="C118" s="16"/>
      <c r="D118" s="13" t="s">
        <v>3342</v>
      </c>
      <c r="E118" s="13" t="s">
        <v>3572</v>
      </c>
      <c r="F118" s="13" t="s">
        <v>3268</v>
      </c>
      <c r="G118" s="539" t="s">
        <v>3348</v>
      </c>
      <c r="H118" s="13" t="s">
        <v>3282</v>
      </c>
      <c r="I118" s="13" t="s">
        <v>3271</v>
      </c>
      <c r="J118" s="27" t="s">
        <v>3573</v>
      </c>
    </row>
    <row r="119" s="7" customFormat="1" ht="42" customHeight="1" spans="1:10">
      <c r="A119" s="16"/>
      <c r="B119" s="16"/>
      <c r="C119" s="16"/>
      <c r="D119" s="13" t="s">
        <v>3346</v>
      </c>
      <c r="E119" s="13" t="s">
        <v>3574</v>
      </c>
      <c r="F119" s="13" t="s">
        <v>3268</v>
      </c>
      <c r="G119" s="539" t="s">
        <v>3348</v>
      </c>
      <c r="H119" s="13" t="s">
        <v>3282</v>
      </c>
      <c r="I119" s="13" t="s">
        <v>3271</v>
      </c>
      <c r="J119" s="27" t="s">
        <v>3575</v>
      </c>
    </row>
    <row r="120" s="7" customFormat="1" ht="42" customHeight="1" spans="1:10">
      <c r="A120" s="16"/>
      <c r="B120" s="16"/>
      <c r="C120" s="16"/>
      <c r="D120" s="13" t="s">
        <v>3346</v>
      </c>
      <c r="E120" s="13" t="s">
        <v>3576</v>
      </c>
      <c r="F120" s="13" t="s">
        <v>3268</v>
      </c>
      <c r="G120" s="539" t="s">
        <v>3348</v>
      </c>
      <c r="H120" s="13" t="s">
        <v>3282</v>
      </c>
      <c r="I120" s="13" t="s">
        <v>3271</v>
      </c>
      <c r="J120" s="27" t="s">
        <v>3577</v>
      </c>
    </row>
    <row r="121" s="7" customFormat="1" ht="35" customHeight="1" spans="1:10">
      <c r="A121" s="16"/>
      <c r="B121" s="16"/>
      <c r="C121" s="17"/>
      <c r="D121" s="13" t="s">
        <v>3273</v>
      </c>
      <c r="E121" s="13" t="s">
        <v>3578</v>
      </c>
      <c r="F121" s="13" t="s">
        <v>3268</v>
      </c>
      <c r="G121" s="539" t="s">
        <v>3348</v>
      </c>
      <c r="H121" s="13" t="s">
        <v>3282</v>
      </c>
      <c r="I121" s="13" t="s">
        <v>3283</v>
      </c>
      <c r="J121" s="27" t="s">
        <v>3579</v>
      </c>
    </row>
    <row r="122" s="7" customFormat="1" ht="35" customHeight="1" spans="1:10">
      <c r="A122" s="16"/>
      <c r="B122" s="16"/>
      <c r="C122" s="15" t="s">
        <v>3278</v>
      </c>
      <c r="D122" s="13" t="s">
        <v>3319</v>
      </c>
      <c r="E122" s="13" t="s">
        <v>3580</v>
      </c>
      <c r="F122" s="13" t="s">
        <v>3268</v>
      </c>
      <c r="G122" s="539" t="s">
        <v>3581</v>
      </c>
      <c r="H122" s="13" t="s">
        <v>3417</v>
      </c>
      <c r="I122" s="13" t="s">
        <v>3283</v>
      </c>
      <c r="J122" s="27" t="s">
        <v>3582</v>
      </c>
    </row>
    <row r="123" s="7" customFormat="1" ht="44" customHeight="1" spans="1:10">
      <c r="A123" s="16"/>
      <c r="B123" s="16"/>
      <c r="C123" s="16"/>
      <c r="D123" s="13" t="s">
        <v>3319</v>
      </c>
      <c r="E123" s="13" t="s">
        <v>3583</v>
      </c>
      <c r="F123" s="13" t="s">
        <v>3268</v>
      </c>
      <c r="G123" s="539" t="s">
        <v>3581</v>
      </c>
      <c r="H123" s="13" t="s">
        <v>3417</v>
      </c>
      <c r="I123" s="13" t="s">
        <v>3283</v>
      </c>
      <c r="J123" s="27" t="s">
        <v>3584</v>
      </c>
    </row>
    <row r="124" s="7" customFormat="1" ht="35" customHeight="1" spans="1:10">
      <c r="A124" s="16"/>
      <c r="B124" s="16"/>
      <c r="C124" s="16"/>
      <c r="D124" s="13" t="s">
        <v>3319</v>
      </c>
      <c r="E124" s="13" t="s">
        <v>3585</v>
      </c>
      <c r="F124" s="13" t="s">
        <v>3268</v>
      </c>
      <c r="G124" s="539" t="s">
        <v>3581</v>
      </c>
      <c r="H124" s="13" t="s">
        <v>3417</v>
      </c>
      <c r="I124" s="13" t="s">
        <v>3283</v>
      </c>
      <c r="J124" s="27" t="s">
        <v>3586</v>
      </c>
    </row>
    <row r="125" s="7" customFormat="1" ht="49" customHeight="1" spans="1:10">
      <c r="A125" s="16"/>
      <c r="B125" s="16"/>
      <c r="C125" s="16"/>
      <c r="D125" s="13" t="s">
        <v>3319</v>
      </c>
      <c r="E125" s="13" t="s">
        <v>3587</v>
      </c>
      <c r="F125" s="13" t="s">
        <v>3268</v>
      </c>
      <c r="G125" s="539" t="s">
        <v>3348</v>
      </c>
      <c r="H125" s="13" t="s">
        <v>3282</v>
      </c>
      <c r="I125" s="13" t="s">
        <v>3271</v>
      </c>
      <c r="J125" s="27" t="s">
        <v>3588</v>
      </c>
    </row>
    <row r="126" s="7" customFormat="1" ht="35" customHeight="1" spans="1:10">
      <c r="A126" s="16"/>
      <c r="B126" s="16"/>
      <c r="C126" s="16"/>
      <c r="D126" s="13" t="s">
        <v>3319</v>
      </c>
      <c r="E126" s="13" t="s">
        <v>3589</v>
      </c>
      <c r="F126" s="13" t="s">
        <v>3300</v>
      </c>
      <c r="G126" s="539" t="s">
        <v>3475</v>
      </c>
      <c r="H126" s="13" t="s">
        <v>3590</v>
      </c>
      <c r="I126" s="13" t="s">
        <v>3271</v>
      </c>
      <c r="J126" s="27" t="s">
        <v>3591</v>
      </c>
    </row>
    <row r="127" s="7" customFormat="1" ht="62" customHeight="1" spans="1:10">
      <c r="A127" s="16"/>
      <c r="B127" s="16"/>
      <c r="C127" s="17"/>
      <c r="D127" s="13" t="s">
        <v>3279</v>
      </c>
      <c r="E127" s="13" t="s">
        <v>3592</v>
      </c>
      <c r="F127" s="13" t="s">
        <v>3268</v>
      </c>
      <c r="G127" s="539" t="s">
        <v>3593</v>
      </c>
      <c r="H127" s="13" t="s">
        <v>3417</v>
      </c>
      <c r="I127" s="13" t="s">
        <v>3283</v>
      </c>
      <c r="J127" s="27" t="s">
        <v>3594</v>
      </c>
    </row>
    <row r="128" s="7" customFormat="1" ht="35" customHeight="1" spans="1:10">
      <c r="A128" s="17"/>
      <c r="B128" s="17"/>
      <c r="C128" s="13" t="s">
        <v>3287</v>
      </c>
      <c r="D128" s="13" t="s">
        <v>3288</v>
      </c>
      <c r="E128" s="13" t="s">
        <v>3479</v>
      </c>
      <c r="F128" s="13" t="s">
        <v>3268</v>
      </c>
      <c r="G128" s="539" t="s">
        <v>3296</v>
      </c>
      <c r="H128" s="13" t="s">
        <v>3282</v>
      </c>
      <c r="I128" s="13" t="s">
        <v>3283</v>
      </c>
      <c r="J128" s="27" t="s">
        <v>3595</v>
      </c>
    </row>
  </sheetData>
  <mergeCells count="34">
    <mergeCell ref="A2:J2"/>
    <mergeCell ref="A7:A11"/>
    <mergeCell ref="A12:A21"/>
    <mergeCell ref="A23:A31"/>
    <mergeCell ref="A33:A43"/>
    <mergeCell ref="A45:A59"/>
    <mergeCell ref="A61:A67"/>
    <mergeCell ref="A69:A77"/>
    <mergeCell ref="A78:A128"/>
    <mergeCell ref="B7:B11"/>
    <mergeCell ref="B12:B21"/>
    <mergeCell ref="B23:B31"/>
    <mergeCell ref="B33:B43"/>
    <mergeCell ref="B45:B59"/>
    <mergeCell ref="B61:B67"/>
    <mergeCell ref="B69:B77"/>
    <mergeCell ref="B78:B128"/>
    <mergeCell ref="C7:C8"/>
    <mergeCell ref="C9:C10"/>
    <mergeCell ref="C12:C18"/>
    <mergeCell ref="C19:C20"/>
    <mergeCell ref="C23:C28"/>
    <mergeCell ref="C29:C30"/>
    <mergeCell ref="C33:C40"/>
    <mergeCell ref="C41:C42"/>
    <mergeCell ref="C45:C52"/>
    <mergeCell ref="C53:C57"/>
    <mergeCell ref="C58:C59"/>
    <mergeCell ref="C61:C64"/>
    <mergeCell ref="C65:C66"/>
    <mergeCell ref="C69:C74"/>
    <mergeCell ref="C75:C76"/>
    <mergeCell ref="C78:C121"/>
    <mergeCell ref="C122:C127"/>
  </mergeCells>
  <pageMargins left="0.751388888888889" right="0.751388888888889" top="1" bottom="1" header="0.507638888888889" footer="0.507638888888889"/>
  <pageSetup paperSize="9" scale="70" orientation="landscape" horizontalDpi="600"/>
  <headerFooter>
    <oddFooter>&amp;C&amp;16- &amp;P -</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3"/>
  <dimension ref="A1:B7"/>
  <sheetViews>
    <sheetView workbookViewId="0">
      <selection activeCell="C5" sqref="C5"/>
    </sheetView>
  </sheetViews>
  <sheetFormatPr defaultColWidth="9" defaultRowHeight="13.5" outlineLevelRow="6" outlineLevelCol="1"/>
  <cols>
    <col min="1" max="1" width="20.25" style="1" customWidth="1"/>
    <col min="2" max="2" width="64" style="1" customWidth="1"/>
    <col min="3" max="16384" width="9" style="1"/>
  </cols>
  <sheetData>
    <row r="1" ht="32" customHeight="1" spans="1:2">
      <c r="A1" s="2" t="s">
        <v>3596</v>
      </c>
      <c r="B1" s="2"/>
    </row>
    <row r="3" ht="40" customHeight="1" spans="1:2">
      <c r="A3" s="3" t="s">
        <v>3597</v>
      </c>
      <c r="B3" s="4" t="s">
        <v>3598</v>
      </c>
    </row>
    <row r="4" ht="79" customHeight="1" spans="1:2">
      <c r="A4" s="5" t="s">
        <v>3599</v>
      </c>
      <c r="B4" s="6" t="s">
        <v>3600</v>
      </c>
    </row>
    <row r="5" ht="79" customHeight="1" spans="1:2">
      <c r="A5" s="5" t="s">
        <v>3601</v>
      </c>
      <c r="B5" s="6" t="s">
        <v>3602</v>
      </c>
    </row>
    <row r="6" ht="87" customHeight="1" spans="1:2">
      <c r="A6" s="5" t="s">
        <v>3603</v>
      </c>
      <c r="B6" s="6" t="s">
        <v>3604</v>
      </c>
    </row>
    <row r="7" ht="79" customHeight="1" spans="1:2">
      <c r="A7" s="5" t="s">
        <v>3605</v>
      </c>
      <c r="B7" s="6" t="s">
        <v>3606</v>
      </c>
    </row>
  </sheetData>
  <mergeCells count="1">
    <mergeCell ref="A1:B1"/>
  </mergeCells>
  <conditionalFormatting sqref="A6">
    <cfRule type="expression" dxfId="1" priority="1" stopIfTrue="1">
      <formula>"len($A:$A)=3"</formula>
    </cfRule>
  </conditionalFormatting>
  <conditionalFormatting sqref="A4:A5 A7">
    <cfRule type="expression" dxfId="1" priority="2" stopIfTrue="1">
      <formula>"len($A:$A)=3"</formula>
    </cfRule>
  </conditionalFormatting>
  <pageMargins left="0.751388888888889" right="0.751388888888889" top="1" bottom="1" header="0.507638888888889" footer="0.507638888888889"/>
  <pageSetup paperSize="9" orientation="portrait" horizontalDpi="600"/>
  <headerFooter>
    <oddFooter>&amp;C&amp;16- &amp;P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tabColor rgb="FF00B0F0"/>
  </sheetPr>
  <dimension ref="A1:E1370"/>
  <sheetViews>
    <sheetView showGridLines="0" showZeros="0" view="pageBreakPreview" zoomScaleNormal="100" workbookViewId="0">
      <pane xSplit="1" ySplit="3" topLeftCell="B1162" activePane="bottomRight" state="frozen"/>
      <selection/>
      <selection pane="topRight"/>
      <selection pane="bottomLeft"/>
      <selection pane="bottomRight" activeCell="E1342" sqref="E1342"/>
    </sheetView>
  </sheetViews>
  <sheetFormatPr defaultColWidth="9" defaultRowHeight="14.25" outlineLevelCol="4"/>
  <cols>
    <col min="1" max="1" width="19.1333333333333" style="163" customWidth="1"/>
    <col min="2" max="2" width="50.6333333333333" style="163" customWidth="1"/>
    <col min="3" max="4" width="20.6333333333333" style="163" customWidth="1"/>
    <col min="5" max="5" width="20.6333333333333" style="346" customWidth="1"/>
    <col min="6" max="16384" width="9" style="163"/>
  </cols>
  <sheetData>
    <row r="1" s="240" customFormat="1" ht="45" customHeight="1" spans="2:5">
      <c r="B1" s="445" t="s">
        <v>130</v>
      </c>
      <c r="C1" s="445"/>
      <c r="D1" s="445"/>
      <c r="E1" s="445"/>
    </row>
    <row r="2" s="240" customFormat="1" ht="20.1" customHeight="1" spans="1:5">
      <c r="A2" s="446"/>
      <c r="B2" s="447"/>
      <c r="C2" s="448"/>
      <c r="D2" s="449"/>
      <c r="E2" s="449" t="s">
        <v>2</v>
      </c>
    </row>
    <row r="3" s="164" customFormat="1" ht="45" customHeight="1" spans="1:5">
      <c r="A3" s="450" t="s">
        <v>3</v>
      </c>
      <c r="B3" s="451" t="s">
        <v>4</v>
      </c>
      <c r="C3" s="450" t="s">
        <v>126</v>
      </c>
      <c r="D3" s="450" t="s">
        <v>6</v>
      </c>
      <c r="E3" s="450" t="s">
        <v>127</v>
      </c>
    </row>
    <row r="4" ht="36" customHeight="1" spans="1:5">
      <c r="A4" s="452" t="s">
        <v>68</v>
      </c>
      <c r="B4" s="306" t="s">
        <v>69</v>
      </c>
      <c r="C4" s="355">
        <v>18489</v>
      </c>
      <c r="D4" s="355">
        <v>17578</v>
      </c>
      <c r="E4" s="318">
        <v>-0.049</v>
      </c>
    </row>
    <row r="5" ht="36" customHeight="1" spans="1:5">
      <c r="A5" s="452" t="s">
        <v>131</v>
      </c>
      <c r="B5" s="306" t="s">
        <v>132</v>
      </c>
      <c r="C5" s="355">
        <v>703</v>
      </c>
      <c r="D5" s="355">
        <v>579</v>
      </c>
      <c r="E5" s="318">
        <v>-0.176</v>
      </c>
    </row>
    <row r="6" ht="36" customHeight="1" spans="1:5">
      <c r="A6" s="453" t="s">
        <v>133</v>
      </c>
      <c r="B6" s="309" t="s">
        <v>134</v>
      </c>
      <c r="C6" s="360">
        <v>464</v>
      </c>
      <c r="D6" s="360">
        <v>420</v>
      </c>
      <c r="E6" s="319">
        <v>-0.095</v>
      </c>
    </row>
    <row r="7" ht="36" customHeight="1" spans="1:5">
      <c r="A7" s="453" t="s">
        <v>135</v>
      </c>
      <c r="B7" s="309" t="s">
        <v>136</v>
      </c>
      <c r="C7" s="360"/>
      <c r="D7" s="360"/>
      <c r="E7" s="319"/>
    </row>
    <row r="8" ht="36" customHeight="1" spans="1:5">
      <c r="A8" s="453" t="s">
        <v>137</v>
      </c>
      <c r="B8" s="309" t="s">
        <v>138</v>
      </c>
      <c r="C8" s="360"/>
      <c r="D8" s="360"/>
      <c r="E8" s="319"/>
    </row>
    <row r="9" ht="36" customHeight="1" spans="1:5">
      <c r="A9" s="453" t="s">
        <v>139</v>
      </c>
      <c r="B9" s="309" t="s">
        <v>140</v>
      </c>
      <c r="C9" s="360">
        <v>48</v>
      </c>
      <c r="D9" s="381" t="s">
        <v>38</v>
      </c>
      <c r="E9" s="319">
        <v>-1</v>
      </c>
    </row>
    <row r="10" ht="36" customHeight="1" spans="1:5">
      <c r="A10" s="453" t="s">
        <v>141</v>
      </c>
      <c r="B10" s="309" t="s">
        <v>142</v>
      </c>
      <c r="C10" s="360"/>
      <c r="D10" s="360"/>
      <c r="E10" s="319"/>
    </row>
    <row r="11" ht="36" customHeight="1" spans="1:5">
      <c r="A11" s="453" t="s">
        <v>143</v>
      </c>
      <c r="B11" s="309" t="s">
        <v>144</v>
      </c>
      <c r="C11" s="360"/>
      <c r="D11" s="360"/>
      <c r="E11" s="319"/>
    </row>
    <row r="12" ht="36" customHeight="1" spans="1:5">
      <c r="A12" s="453" t="s">
        <v>145</v>
      </c>
      <c r="B12" s="309" t="s">
        <v>146</v>
      </c>
      <c r="C12" s="360">
        <v>10</v>
      </c>
      <c r="D12" s="360">
        <v>15</v>
      </c>
      <c r="E12" s="319">
        <v>0.5</v>
      </c>
    </row>
    <row r="13" ht="36" customHeight="1" spans="1:5">
      <c r="A13" s="453" t="s">
        <v>147</v>
      </c>
      <c r="B13" s="309" t="s">
        <v>148</v>
      </c>
      <c r="C13" s="360">
        <v>156</v>
      </c>
      <c r="D13" s="360">
        <v>143</v>
      </c>
      <c r="E13" s="319">
        <v>-0.083</v>
      </c>
    </row>
    <row r="14" ht="36" customHeight="1" spans="1:5">
      <c r="A14" s="453" t="s">
        <v>149</v>
      </c>
      <c r="B14" s="309" t="s">
        <v>150</v>
      </c>
      <c r="C14" s="360"/>
      <c r="D14" s="360"/>
      <c r="E14" s="319"/>
    </row>
    <row r="15" ht="36" customHeight="1" spans="1:5">
      <c r="A15" s="453" t="s">
        <v>151</v>
      </c>
      <c r="B15" s="309" t="s">
        <v>152</v>
      </c>
      <c r="C15" s="360"/>
      <c r="D15" s="360"/>
      <c r="E15" s="319"/>
    </row>
    <row r="16" ht="36" customHeight="1" spans="1:5">
      <c r="A16" s="453" t="s">
        <v>153</v>
      </c>
      <c r="B16" s="309" t="s">
        <v>154</v>
      </c>
      <c r="C16" s="360">
        <v>25</v>
      </c>
      <c r="D16" s="360">
        <v>1</v>
      </c>
      <c r="E16" s="319">
        <v>-0.96</v>
      </c>
    </row>
    <row r="17" ht="36" customHeight="1" spans="1:5">
      <c r="A17" s="452" t="s">
        <v>155</v>
      </c>
      <c r="B17" s="306" t="s">
        <v>156</v>
      </c>
      <c r="C17" s="355">
        <v>528</v>
      </c>
      <c r="D17" s="355">
        <v>546</v>
      </c>
      <c r="E17" s="318">
        <v>0.034</v>
      </c>
    </row>
    <row r="18" ht="36" customHeight="1" spans="1:5">
      <c r="A18" s="453" t="s">
        <v>157</v>
      </c>
      <c r="B18" s="309" t="s">
        <v>134</v>
      </c>
      <c r="C18" s="360">
        <v>467</v>
      </c>
      <c r="D18" s="360">
        <v>463</v>
      </c>
      <c r="E18" s="319">
        <v>-0.009</v>
      </c>
    </row>
    <row r="19" ht="36" customHeight="1" spans="1:5">
      <c r="A19" s="453" t="s">
        <v>158</v>
      </c>
      <c r="B19" s="309" t="s">
        <v>136</v>
      </c>
      <c r="C19" s="360"/>
      <c r="D19" s="360"/>
      <c r="E19" s="319"/>
    </row>
    <row r="20" ht="36" customHeight="1" spans="1:5">
      <c r="A20" s="453" t="s">
        <v>159</v>
      </c>
      <c r="B20" s="309" t="s">
        <v>138</v>
      </c>
      <c r="C20" s="360"/>
      <c r="D20" s="360"/>
      <c r="E20" s="319"/>
    </row>
    <row r="21" ht="36" customHeight="1" spans="1:5">
      <c r="A21" s="453" t="s">
        <v>160</v>
      </c>
      <c r="B21" s="309" t="s">
        <v>161</v>
      </c>
      <c r="C21" s="360">
        <v>15</v>
      </c>
      <c r="D21" s="381" t="s">
        <v>38</v>
      </c>
      <c r="E21" s="319">
        <v>-1</v>
      </c>
    </row>
    <row r="22" ht="36" customHeight="1" spans="1:5">
      <c r="A22" s="453" t="s">
        <v>162</v>
      </c>
      <c r="B22" s="309" t="s">
        <v>163</v>
      </c>
      <c r="C22" s="360">
        <v>19</v>
      </c>
      <c r="D22" s="360">
        <v>40</v>
      </c>
      <c r="E22" s="319">
        <v>1.105</v>
      </c>
    </row>
    <row r="23" ht="36" customHeight="1" spans="1:5">
      <c r="A23" s="453" t="s">
        <v>164</v>
      </c>
      <c r="B23" s="309" t="s">
        <v>165</v>
      </c>
      <c r="C23" s="360"/>
      <c r="D23" s="360"/>
      <c r="E23" s="319"/>
    </row>
    <row r="24" ht="36" customHeight="1" spans="1:5">
      <c r="A24" s="453" t="s">
        <v>166</v>
      </c>
      <c r="B24" s="309" t="s">
        <v>152</v>
      </c>
      <c r="C24" s="360"/>
      <c r="D24" s="360"/>
      <c r="E24" s="319"/>
    </row>
    <row r="25" ht="36" customHeight="1" spans="1:5">
      <c r="A25" s="453" t="s">
        <v>167</v>
      </c>
      <c r="B25" s="309" t="s">
        <v>168</v>
      </c>
      <c r="C25" s="360">
        <v>27</v>
      </c>
      <c r="D25" s="360">
        <v>43</v>
      </c>
      <c r="E25" s="319">
        <v>0.593</v>
      </c>
    </row>
    <row r="26" ht="36" customHeight="1" spans="1:5">
      <c r="A26" s="452" t="s">
        <v>169</v>
      </c>
      <c r="B26" s="306" t="s">
        <v>170</v>
      </c>
      <c r="C26" s="355">
        <v>5491</v>
      </c>
      <c r="D26" s="355">
        <v>5498</v>
      </c>
      <c r="E26" s="318">
        <v>0.001</v>
      </c>
    </row>
    <row r="27" ht="36" customHeight="1" spans="1:5">
      <c r="A27" s="453" t="s">
        <v>171</v>
      </c>
      <c r="B27" s="309" t="s">
        <v>134</v>
      </c>
      <c r="C27" s="360">
        <v>4658</v>
      </c>
      <c r="D27" s="360">
        <v>4574</v>
      </c>
      <c r="E27" s="319">
        <v>-0.018</v>
      </c>
    </row>
    <row r="28" ht="36" customHeight="1" spans="1:5">
      <c r="A28" s="453" t="s">
        <v>172</v>
      </c>
      <c r="B28" s="309" t="s">
        <v>136</v>
      </c>
      <c r="C28" s="360">
        <v>42</v>
      </c>
      <c r="D28" s="360">
        <v>182</v>
      </c>
      <c r="E28" s="319">
        <v>3.333</v>
      </c>
    </row>
    <row r="29" ht="36" customHeight="1" spans="1:5">
      <c r="A29" s="453" t="s">
        <v>173</v>
      </c>
      <c r="B29" s="309" t="s">
        <v>138</v>
      </c>
      <c r="C29" s="360"/>
      <c r="D29" s="360"/>
      <c r="E29" s="319"/>
    </row>
    <row r="30" ht="36" customHeight="1" spans="1:5">
      <c r="A30" s="453" t="s">
        <v>174</v>
      </c>
      <c r="B30" s="309" t="s">
        <v>175</v>
      </c>
      <c r="C30" s="360"/>
      <c r="D30" s="360"/>
      <c r="E30" s="319"/>
    </row>
    <row r="31" ht="36" customHeight="1" spans="1:5">
      <c r="A31" s="453" t="s">
        <v>176</v>
      </c>
      <c r="B31" s="309" t="s">
        <v>177</v>
      </c>
      <c r="C31" s="360"/>
      <c r="D31" s="360"/>
      <c r="E31" s="319"/>
    </row>
    <row r="32" ht="36" customHeight="1" spans="1:5">
      <c r="A32" s="453" t="s">
        <v>178</v>
      </c>
      <c r="B32" s="309" t="s">
        <v>179</v>
      </c>
      <c r="C32" s="360">
        <v>0</v>
      </c>
      <c r="D32" s="360">
        <v>0</v>
      </c>
      <c r="E32" s="319" t="str">
        <f>IF(C32&gt;0,D32/C32-1,IF(C32&lt;0,-(D32/C32-1),""))</f>
        <v/>
      </c>
    </row>
    <row r="33" ht="36" customHeight="1" spans="1:5">
      <c r="A33" s="453" t="s">
        <v>180</v>
      </c>
      <c r="B33" s="309" t="s">
        <v>181</v>
      </c>
      <c r="C33" s="360">
        <v>8</v>
      </c>
      <c r="D33" s="360">
        <v>5</v>
      </c>
      <c r="E33" s="319">
        <v>-0.375</v>
      </c>
    </row>
    <row r="34" ht="36" customHeight="1" spans="1:5">
      <c r="A34" s="453" t="s">
        <v>182</v>
      </c>
      <c r="B34" s="309" t="s">
        <v>183</v>
      </c>
      <c r="C34" s="360"/>
      <c r="D34" s="360"/>
      <c r="E34" s="319"/>
    </row>
    <row r="35" ht="36" customHeight="1" spans="1:5">
      <c r="A35" s="453" t="s">
        <v>184</v>
      </c>
      <c r="B35" s="309" t="s">
        <v>152</v>
      </c>
      <c r="C35" s="360">
        <v>293</v>
      </c>
      <c r="D35" s="360">
        <v>404</v>
      </c>
      <c r="E35" s="319">
        <v>0.379</v>
      </c>
    </row>
    <row r="36" ht="36" customHeight="1" spans="1:5">
      <c r="A36" s="454" t="s">
        <v>185</v>
      </c>
      <c r="B36" s="309" t="s">
        <v>186</v>
      </c>
      <c r="C36" s="360">
        <v>490</v>
      </c>
      <c r="D36" s="360">
        <v>333</v>
      </c>
      <c r="E36" s="319">
        <v>-0.32</v>
      </c>
    </row>
    <row r="37" ht="36" customHeight="1" spans="1:5">
      <c r="A37" s="452" t="s">
        <v>187</v>
      </c>
      <c r="B37" s="306" t="s">
        <v>188</v>
      </c>
      <c r="C37" s="355">
        <v>396</v>
      </c>
      <c r="D37" s="355">
        <v>387</v>
      </c>
      <c r="E37" s="318">
        <v>-0.023</v>
      </c>
    </row>
    <row r="38" ht="36" customHeight="1" spans="1:5">
      <c r="A38" s="453" t="s">
        <v>189</v>
      </c>
      <c r="B38" s="309" t="s">
        <v>134</v>
      </c>
      <c r="C38" s="360">
        <v>357</v>
      </c>
      <c r="D38" s="360">
        <v>347</v>
      </c>
      <c r="E38" s="319">
        <v>-0.028</v>
      </c>
    </row>
    <row r="39" ht="36" customHeight="1" spans="1:5">
      <c r="A39" s="453" t="s">
        <v>190</v>
      </c>
      <c r="B39" s="309" t="s">
        <v>136</v>
      </c>
      <c r="C39" s="360"/>
      <c r="D39" s="360"/>
      <c r="E39" s="319"/>
    </row>
    <row r="40" ht="36" customHeight="1" spans="1:5">
      <c r="A40" s="453" t="s">
        <v>191</v>
      </c>
      <c r="B40" s="309" t="s">
        <v>138</v>
      </c>
      <c r="C40" s="360"/>
      <c r="D40" s="360"/>
      <c r="E40" s="319"/>
    </row>
    <row r="41" ht="36" customHeight="1" spans="1:5">
      <c r="A41" s="453" t="s">
        <v>192</v>
      </c>
      <c r="B41" s="309" t="s">
        <v>193</v>
      </c>
      <c r="C41" s="360"/>
      <c r="D41" s="360"/>
      <c r="E41" s="319"/>
    </row>
    <row r="42" ht="36" customHeight="1" spans="1:5">
      <c r="A42" s="453" t="s">
        <v>194</v>
      </c>
      <c r="B42" s="309" t="s">
        <v>195</v>
      </c>
      <c r="C42" s="360"/>
      <c r="D42" s="360"/>
      <c r="E42" s="319"/>
    </row>
    <row r="43" ht="36" customHeight="1" spans="1:5">
      <c r="A43" s="453" t="s">
        <v>196</v>
      </c>
      <c r="B43" s="309" t="s">
        <v>197</v>
      </c>
      <c r="C43" s="360"/>
      <c r="D43" s="360"/>
      <c r="E43" s="319"/>
    </row>
    <row r="44" ht="36" customHeight="1" spans="1:5">
      <c r="A44" s="453" t="s">
        <v>198</v>
      </c>
      <c r="B44" s="309" t="s">
        <v>199</v>
      </c>
      <c r="C44" s="360"/>
      <c r="D44" s="360"/>
      <c r="E44" s="319"/>
    </row>
    <row r="45" ht="36" customHeight="1" spans="1:5">
      <c r="A45" s="453" t="s">
        <v>200</v>
      </c>
      <c r="B45" s="309" t="s">
        <v>201</v>
      </c>
      <c r="C45" s="360">
        <v>39</v>
      </c>
      <c r="D45" s="360">
        <v>40</v>
      </c>
      <c r="E45" s="319">
        <v>0.026</v>
      </c>
    </row>
    <row r="46" ht="36" customHeight="1" spans="1:5">
      <c r="A46" s="453" t="s">
        <v>202</v>
      </c>
      <c r="B46" s="309" t="s">
        <v>152</v>
      </c>
      <c r="C46" s="360"/>
      <c r="D46" s="360"/>
      <c r="E46" s="319"/>
    </row>
    <row r="47" ht="36" customHeight="1" spans="1:5">
      <c r="A47" s="453" t="s">
        <v>203</v>
      </c>
      <c r="B47" s="309" t="s">
        <v>204</v>
      </c>
      <c r="C47" s="360"/>
      <c r="D47" s="360"/>
      <c r="E47" s="319"/>
    </row>
    <row r="48" ht="36" customHeight="1" spans="1:5">
      <c r="A48" s="452" t="s">
        <v>205</v>
      </c>
      <c r="B48" s="306" t="s">
        <v>206</v>
      </c>
      <c r="C48" s="355">
        <v>324</v>
      </c>
      <c r="D48" s="355">
        <v>371</v>
      </c>
      <c r="E48" s="318">
        <v>0.145</v>
      </c>
    </row>
    <row r="49" ht="36" customHeight="1" spans="1:5">
      <c r="A49" s="453" t="s">
        <v>207</v>
      </c>
      <c r="B49" s="309" t="s">
        <v>134</v>
      </c>
      <c r="C49" s="360">
        <v>187</v>
      </c>
      <c r="D49" s="360">
        <v>187</v>
      </c>
      <c r="E49" s="313" t="s">
        <v>61</v>
      </c>
    </row>
    <row r="50" ht="36" customHeight="1" spans="1:5">
      <c r="A50" s="453" t="s">
        <v>208</v>
      </c>
      <c r="B50" s="309" t="s">
        <v>136</v>
      </c>
      <c r="C50" s="360"/>
      <c r="D50" s="360"/>
      <c r="E50" s="319"/>
    </row>
    <row r="51" ht="36" customHeight="1" spans="1:5">
      <c r="A51" s="453" t="s">
        <v>209</v>
      </c>
      <c r="B51" s="309" t="s">
        <v>138</v>
      </c>
      <c r="C51" s="360"/>
      <c r="D51" s="360"/>
      <c r="E51" s="319"/>
    </row>
    <row r="52" ht="36" customHeight="1" spans="1:5">
      <c r="A52" s="453" t="s">
        <v>210</v>
      </c>
      <c r="B52" s="309" t="s">
        <v>211</v>
      </c>
      <c r="C52" s="360">
        <v>0</v>
      </c>
      <c r="D52" s="360">
        <v>0</v>
      </c>
      <c r="E52" s="319" t="str">
        <f>IF(C52&gt;0,D52/C52-1,IF(C52&lt;0,-(D52/C52-1),""))</f>
        <v/>
      </c>
    </row>
    <row r="53" ht="36" customHeight="1" spans="1:5">
      <c r="A53" s="453" t="s">
        <v>212</v>
      </c>
      <c r="B53" s="309" t="s">
        <v>213</v>
      </c>
      <c r="C53" s="360">
        <v>0</v>
      </c>
      <c r="D53" s="360">
        <v>0</v>
      </c>
      <c r="E53" s="319" t="str">
        <f>IF(C53&gt;0,D53/C53-1,IF(C53&lt;0,-(D53/C53-1),""))</f>
        <v/>
      </c>
    </row>
    <row r="54" ht="36" customHeight="1" spans="1:5">
      <c r="A54" s="453" t="s">
        <v>214</v>
      </c>
      <c r="B54" s="309" t="s">
        <v>215</v>
      </c>
      <c r="C54" s="360">
        <v>0</v>
      </c>
      <c r="D54" s="360">
        <v>0</v>
      </c>
      <c r="E54" s="319" t="str">
        <f>IF(C54&gt;0,D54/C54-1,IF(C54&lt;0,-(D54/C54-1),""))</f>
        <v/>
      </c>
    </row>
    <row r="55" ht="36" customHeight="1" spans="1:5">
      <c r="A55" s="453" t="s">
        <v>216</v>
      </c>
      <c r="B55" s="309" t="s">
        <v>217</v>
      </c>
      <c r="C55" s="360"/>
      <c r="D55" s="360"/>
      <c r="E55" s="319"/>
    </row>
    <row r="56" ht="36" customHeight="1" spans="1:5">
      <c r="A56" s="453" t="s">
        <v>218</v>
      </c>
      <c r="B56" s="309" t="s">
        <v>219</v>
      </c>
      <c r="C56" s="360">
        <v>29</v>
      </c>
      <c r="D56" s="360">
        <v>54</v>
      </c>
      <c r="E56" s="319">
        <v>0.862</v>
      </c>
    </row>
    <row r="57" ht="36" customHeight="1" spans="1:5">
      <c r="A57" s="453" t="s">
        <v>220</v>
      </c>
      <c r="B57" s="309" t="s">
        <v>152</v>
      </c>
      <c r="C57" s="360">
        <v>108</v>
      </c>
      <c r="D57" s="360">
        <v>130</v>
      </c>
      <c r="E57" s="319">
        <v>0.204</v>
      </c>
    </row>
    <row r="58" ht="36" customHeight="1" spans="1:5">
      <c r="A58" s="453" t="s">
        <v>221</v>
      </c>
      <c r="B58" s="309" t="s">
        <v>222</v>
      </c>
      <c r="C58" s="360"/>
      <c r="D58" s="360"/>
      <c r="E58" s="319"/>
    </row>
    <row r="59" ht="36" customHeight="1" spans="1:5">
      <c r="A59" s="452" t="s">
        <v>223</v>
      </c>
      <c r="B59" s="306" t="s">
        <v>224</v>
      </c>
      <c r="C59" s="355">
        <v>1633</v>
      </c>
      <c r="D59" s="355">
        <v>1228</v>
      </c>
      <c r="E59" s="318">
        <v>-0.248</v>
      </c>
    </row>
    <row r="60" ht="36" customHeight="1" spans="1:5">
      <c r="A60" s="453" t="s">
        <v>225</v>
      </c>
      <c r="B60" s="309" t="s">
        <v>134</v>
      </c>
      <c r="C60" s="360">
        <v>604</v>
      </c>
      <c r="D60" s="360">
        <v>534</v>
      </c>
      <c r="E60" s="319">
        <v>-0.116</v>
      </c>
    </row>
    <row r="61" ht="36" customHeight="1" spans="1:5">
      <c r="A61" s="453" t="s">
        <v>226</v>
      </c>
      <c r="B61" s="309" t="s">
        <v>136</v>
      </c>
      <c r="C61" s="360"/>
      <c r="D61" s="360"/>
      <c r="E61" s="319"/>
    </row>
    <row r="62" ht="36" customHeight="1" spans="1:5">
      <c r="A62" s="453" t="s">
        <v>227</v>
      </c>
      <c r="B62" s="309" t="s">
        <v>138</v>
      </c>
      <c r="C62" s="360"/>
      <c r="D62" s="360"/>
      <c r="E62" s="319"/>
    </row>
    <row r="63" ht="36" customHeight="1" spans="1:5">
      <c r="A63" s="453" t="s">
        <v>228</v>
      </c>
      <c r="B63" s="309" t="s">
        <v>229</v>
      </c>
      <c r="C63" s="360"/>
      <c r="D63" s="360"/>
      <c r="E63" s="319"/>
    </row>
    <row r="64" ht="36" customHeight="1" spans="1:5">
      <c r="A64" s="453" t="s">
        <v>230</v>
      </c>
      <c r="B64" s="309" t="s">
        <v>231</v>
      </c>
      <c r="C64" s="360"/>
      <c r="D64" s="360"/>
      <c r="E64" s="319"/>
    </row>
    <row r="65" ht="36" customHeight="1" spans="1:5">
      <c r="A65" s="453" t="s">
        <v>232</v>
      </c>
      <c r="B65" s="309" t="s">
        <v>233</v>
      </c>
      <c r="C65" s="360"/>
      <c r="D65" s="360"/>
      <c r="E65" s="319"/>
    </row>
    <row r="66" ht="36" customHeight="1" spans="1:5">
      <c r="A66" s="453" t="s">
        <v>234</v>
      </c>
      <c r="B66" s="309" t="s">
        <v>235</v>
      </c>
      <c r="C66" s="360">
        <v>36</v>
      </c>
      <c r="D66" s="360">
        <v>19</v>
      </c>
      <c r="E66" s="319">
        <v>-0.472</v>
      </c>
    </row>
    <row r="67" ht="36" customHeight="1" spans="1:5">
      <c r="A67" s="453" t="s">
        <v>236</v>
      </c>
      <c r="B67" s="309" t="s">
        <v>237</v>
      </c>
      <c r="C67" s="360"/>
      <c r="D67" s="360"/>
      <c r="E67" s="319"/>
    </row>
    <row r="68" ht="36" customHeight="1" spans="1:5">
      <c r="A68" s="453" t="s">
        <v>238</v>
      </c>
      <c r="B68" s="309" t="s">
        <v>152</v>
      </c>
      <c r="C68" s="360">
        <v>628</v>
      </c>
      <c r="D68" s="360">
        <v>450</v>
      </c>
      <c r="E68" s="319">
        <v>-0.283</v>
      </c>
    </row>
    <row r="69" ht="36" customHeight="1" spans="1:5">
      <c r="A69" s="453" t="s">
        <v>239</v>
      </c>
      <c r="B69" s="309" t="s">
        <v>240</v>
      </c>
      <c r="C69" s="360">
        <v>365</v>
      </c>
      <c r="D69" s="360">
        <v>225</v>
      </c>
      <c r="E69" s="319">
        <v>-0.384</v>
      </c>
    </row>
    <row r="70" ht="36" customHeight="1" spans="1:5">
      <c r="A70" s="452" t="s">
        <v>241</v>
      </c>
      <c r="B70" s="306" t="s">
        <v>242</v>
      </c>
      <c r="C70" s="355">
        <v>119</v>
      </c>
      <c r="D70" s="455" t="s">
        <v>38</v>
      </c>
      <c r="E70" s="318">
        <v>-1</v>
      </c>
    </row>
    <row r="71" ht="36" customHeight="1" spans="1:5">
      <c r="A71" s="453" t="s">
        <v>243</v>
      </c>
      <c r="B71" s="309" t="s">
        <v>134</v>
      </c>
      <c r="C71" s="360">
        <v>119</v>
      </c>
      <c r="D71" s="381" t="s">
        <v>38</v>
      </c>
      <c r="E71" s="319">
        <v>-1</v>
      </c>
    </row>
    <row r="72" ht="36" customHeight="1" spans="1:5">
      <c r="A72" s="453" t="s">
        <v>244</v>
      </c>
      <c r="B72" s="309" t="s">
        <v>136</v>
      </c>
      <c r="C72" s="360">
        <v>0</v>
      </c>
      <c r="D72" s="360">
        <v>0</v>
      </c>
      <c r="E72" s="319" t="str">
        <f t="shared" ref="E68:E131" si="0">IF(C72&gt;0,D72/C72-1,IF(C72&lt;0,-(D72/C72-1),""))</f>
        <v/>
      </c>
    </row>
    <row r="73" ht="36" customHeight="1" spans="1:5">
      <c r="A73" s="453" t="s">
        <v>245</v>
      </c>
      <c r="B73" s="309" t="s">
        <v>138</v>
      </c>
      <c r="C73" s="360">
        <v>0</v>
      </c>
      <c r="D73" s="360">
        <v>0</v>
      </c>
      <c r="E73" s="319" t="str">
        <f t="shared" si="0"/>
        <v/>
      </c>
    </row>
    <row r="74" ht="36" customHeight="1" spans="1:5">
      <c r="A74" s="453" t="s">
        <v>246</v>
      </c>
      <c r="B74" s="309" t="s">
        <v>247</v>
      </c>
      <c r="C74" s="360">
        <v>0</v>
      </c>
      <c r="D74" s="360">
        <v>0</v>
      </c>
      <c r="E74" s="319" t="str">
        <f t="shared" si="0"/>
        <v/>
      </c>
    </row>
    <row r="75" ht="36" customHeight="1" spans="1:5">
      <c r="A75" s="453" t="s">
        <v>248</v>
      </c>
      <c r="B75" s="309" t="s">
        <v>249</v>
      </c>
      <c r="C75" s="360">
        <v>0</v>
      </c>
      <c r="D75" s="360">
        <v>0</v>
      </c>
      <c r="E75" s="319" t="str">
        <f t="shared" si="0"/>
        <v/>
      </c>
    </row>
    <row r="76" ht="36" customHeight="1" spans="1:5">
      <c r="A76" s="453" t="s">
        <v>250</v>
      </c>
      <c r="B76" s="309" t="s">
        <v>251</v>
      </c>
      <c r="C76" s="360"/>
      <c r="D76" s="360"/>
      <c r="E76" s="319"/>
    </row>
    <row r="77" ht="36" customHeight="1" spans="1:5">
      <c r="A77" s="453" t="s">
        <v>252</v>
      </c>
      <c r="B77" s="309" t="s">
        <v>253</v>
      </c>
      <c r="C77" s="360">
        <v>0</v>
      </c>
      <c r="D77" s="360">
        <v>0</v>
      </c>
      <c r="E77" s="319" t="str">
        <f t="shared" si="0"/>
        <v/>
      </c>
    </row>
    <row r="78" ht="36" customHeight="1" spans="1:5">
      <c r="A78" s="453" t="s">
        <v>254</v>
      </c>
      <c r="B78" s="309" t="s">
        <v>255</v>
      </c>
      <c r="C78" s="360">
        <v>0</v>
      </c>
      <c r="D78" s="360">
        <v>0</v>
      </c>
      <c r="E78" s="319" t="str">
        <f t="shared" si="0"/>
        <v/>
      </c>
    </row>
    <row r="79" ht="36" customHeight="1" spans="1:5">
      <c r="A79" s="453" t="s">
        <v>256</v>
      </c>
      <c r="B79" s="309" t="s">
        <v>235</v>
      </c>
      <c r="C79" s="360">
        <v>0</v>
      </c>
      <c r="D79" s="360">
        <v>0</v>
      </c>
      <c r="E79" s="319" t="str">
        <f t="shared" si="0"/>
        <v/>
      </c>
    </row>
    <row r="80" ht="36" customHeight="1" spans="1:5">
      <c r="A80" s="456">
        <v>2010710</v>
      </c>
      <c r="B80" s="309" t="s">
        <v>257</v>
      </c>
      <c r="C80" s="360">
        <v>0</v>
      </c>
      <c r="D80" s="360">
        <v>0</v>
      </c>
      <c r="E80" s="319" t="str">
        <f t="shared" si="0"/>
        <v/>
      </c>
    </row>
    <row r="81" ht="36" customHeight="1" spans="1:5">
      <c r="A81" s="453" t="s">
        <v>258</v>
      </c>
      <c r="B81" s="309" t="s">
        <v>152</v>
      </c>
      <c r="C81" s="360"/>
      <c r="D81" s="360"/>
      <c r="E81" s="319"/>
    </row>
    <row r="82" ht="36" customHeight="1" spans="1:5">
      <c r="A82" s="453" t="s">
        <v>259</v>
      </c>
      <c r="B82" s="309" t="s">
        <v>260</v>
      </c>
      <c r="C82" s="360">
        <v>0</v>
      </c>
      <c r="D82" s="360">
        <v>0</v>
      </c>
      <c r="E82" s="319" t="str">
        <f t="shared" si="0"/>
        <v/>
      </c>
    </row>
    <row r="83" ht="36" customHeight="1" spans="1:5">
      <c r="A83" s="452" t="s">
        <v>261</v>
      </c>
      <c r="B83" s="306" t="s">
        <v>262</v>
      </c>
      <c r="C83" s="355">
        <v>80</v>
      </c>
      <c r="D83" s="355">
        <v>4</v>
      </c>
      <c r="E83" s="318">
        <v>-0.95</v>
      </c>
    </row>
    <row r="84" ht="36" customHeight="1" spans="1:5">
      <c r="A84" s="453" t="s">
        <v>263</v>
      </c>
      <c r="B84" s="309" t="s">
        <v>134</v>
      </c>
      <c r="C84" s="360">
        <v>5</v>
      </c>
      <c r="D84" s="360">
        <v>4</v>
      </c>
      <c r="E84" s="319">
        <v>-0.2</v>
      </c>
    </row>
    <row r="85" ht="36" customHeight="1" spans="1:5">
      <c r="A85" s="453" t="s">
        <v>264</v>
      </c>
      <c r="B85" s="309" t="s">
        <v>136</v>
      </c>
      <c r="C85" s="360">
        <v>0</v>
      </c>
      <c r="D85" s="360">
        <v>0</v>
      </c>
      <c r="E85" s="319" t="str">
        <f t="shared" si="0"/>
        <v/>
      </c>
    </row>
    <row r="86" ht="36" customHeight="1" spans="1:5">
      <c r="A86" s="453" t="s">
        <v>265</v>
      </c>
      <c r="B86" s="309" t="s">
        <v>138</v>
      </c>
      <c r="C86" s="360"/>
      <c r="D86" s="360"/>
      <c r="E86" s="319"/>
    </row>
    <row r="87" ht="36" customHeight="1" spans="1:5">
      <c r="A87" s="453" t="s">
        <v>266</v>
      </c>
      <c r="B87" s="309" t="s">
        <v>267</v>
      </c>
      <c r="C87" s="360">
        <v>75</v>
      </c>
      <c r="D87" s="381" t="s">
        <v>38</v>
      </c>
      <c r="E87" s="319">
        <v>-1</v>
      </c>
    </row>
    <row r="88" ht="36" customHeight="1" spans="1:5">
      <c r="A88" s="453" t="s">
        <v>268</v>
      </c>
      <c r="B88" s="309" t="s">
        <v>269</v>
      </c>
      <c r="C88" s="360"/>
      <c r="D88" s="360"/>
      <c r="E88" s="319"/>
    </row>
    <row r="89" ht="36" customHeight="1" spans="1:5">
      <c r="A89" s="453" t="s">
        <v>270</v>
      </c>
      <c r="B89" s="309" t="s">
        <v>235</v>
      </c>
      <c r="C89" s="360">
        <v>0</v>
      </c>
      <c r="D89" s="360">
        <v>0</v>
      </c>
      <c r="E89" s="319" t="str">
        <f t="shared" si="0"/>
        <v/>
      </c>
    </row>
    <row r="90" ht="36" customHeight="1" spans="1:5">
      <c r="A90" s="453" t="s">
        <v>271</v>
      </c>
      <c r="B90" s="309" t="s">
        <v>152</v>
      </c>
      <c r="C90" s="360"/>
      <c r="D90" s="360"/>
      <c r="E90" s="319"/>
    </row>
    <row r="91" ht="36" customHeight="1" spans="1:5">
      <c r="A91" s="453" t="s">
        <v>272</v>
      </c>
      <c r="B91" s="309" t="s">
        <v>273</v>
      </c>
      <c r="C91" s="360"/>
      <c r="D91" s="360"/>
      <c r="E91" s="319"/>
    </row>
    <row r="92" ht="36" customHeight="1" spans="1:5">
      <c r="A92" s="452" t="s">
        <v>274</v>
      </c>
      <c r="B92" s="306" t="s">
        <v>275</v>
      </c>
      <c r="C92" s="355">
        <v>251</v>
      </c>
      <c r="D92" s="355">
        <v>229</v>
      </c>
      <c r="E92" s="318">
        <v>-0.088</v>
      </c>
    </row>
    <row r="93" ht="36" customHeight="1" spans="1:5">
      <c r="A93" s="453" t="s">
        <v>276</v>
      </c>
      <c r="B93" s="309" t="s">
        <v>134</v>
      </c>
      <c r="C93" s="360">
        <v>0</v>
      </c>
      <c r="D93" s="360">
        <v>0</v>
      </c>
      <c r="E93" s="319" t="str">
        <f t="shared" si="0"/>
        <v/>
      </c>
    </row>
    <row r="94" ht="36" customHeight="1" spans="1:5">
      <c r="A94" s="453" t="s">
        <v>277</v>
      </c>
      <c r="B94" s="309" t="s">
        <v>136</v>
      </c>
      <c r="C94" s="360">
        <v>0</v>
      </c>
      <c r="D94" s="360">
        <v>0</v>
      </c>
      <c r="E94" s="319" t="str">
        <f t="shared" si="0"/>
        <v/>
      </c>
    </row>
    <row r="95" ht="36" customHeight="1" spans="1:5">
      <c r="A95" s="453" t="s">
        <v>278</v>
      </c>
      <c r="B95" s="309" t="s">
        <v>138</v>
      </c>
      <c r="C95" s="360">
        <v>0</v>
      </c>
      <c r="D95" s="360">
        <v>0</v>
      </c>
      <c r="E95" s="319" t="str">
        <f t="shared" si="0"/>
        <v/>
      </c>
    </row>
    <row r="96" ht="36" customHeight="1" spans="1:5">
      <c r="A96" s="453" t="s">
        <v>279</v>
      </c>
      <c r="B96" s="309" t="s">
        <v>280</v>
      </c>
      <c r="C96" s="360">
        <v>2</v>
      </c>
      <c r="D96" s="381" t="s">
        <v>38</v>
      </c>
      <c r="E96" s="319">
        <v>-1</v>
      </c>
    </row>
    <row r="97" ht="36" customHeight="1" spans="1:5">
      <c r="A97" s="453" t="s">
        <v>281</v>
      </c>
      <c r="B97" s="309" t="s">
        <v>282</v>
      </c>
      <c r="C97" s="360">
        <v>0</v>
      </c>
      <c r="D97" s="360">
        <v>0</v>
      </c>
      <c r="E97" s="319" t="str">
        <f t="shared" si="0"/>
        <v/>
      </c>
    </row>
    <row r="98" ht="36" customHeight="1" spans="1:5">
      <c r="A98" s="453" t="s">
        <v>283</v>
      </c>
      <c r="B98" s="309" t="s">
        <v>235</v>
      </c>
      <c r="C98" s="360">
        <v>0</v>
      </c>
      <c r="D98" s="360">
        <v>0</v>
      </c>
      <c r="E98" s="319" t="str">
        <f t="shared" si="0"/>
        <v/>
      </c>
    </row>
    <row r="99" ht="36" customHeight="1" spans="1:5">
      <c r="A99" s="453" t="s">
        <v>284</v>
      </c>
      <c r="B99" s="309" t="s">
        <v>285</v>
      </c>
      <c r="C99" s="360">
        <v>45</v>
      </c>
      <c r="D99" s="360">
        <v>25</v>
      </c>
      <c r="E99" s="319">
        <v>-0.444</v>
      </c>
    </row>
    <row r="100" ht="36" customHeight="1" spans="1:5">
      <c r="A100" s="453" t="s">
        <v>286</v>
      </c>
      <c r="B100" s="309" t="s">
        <v>287</v>
      </c>
      <c r="C100" s="360">
        <v>0</v>
      </c>
      <c r="D100" s="360">
        <v>0</v>
      </c>
      <c r="E100" s="319" t="str">
        <f t="shared" si="0"/>
        <v/>
      </c>
    </row>
    <row r="101" ht="36" customHeight="1" spans="1:5">
      <c r="A101" s="453" t="s">
        <v>288</v>
      </c>
      <c r="B101" s="309" t="s">
        <v>289</v>
      </c>
      <c r="C101" s="360">
        <v>0</v>
      </c>
      <c r="D101" s="360">
        <v>0</v>
      </c>
      <c r="E101" s="319" t="str">
        <f t="shared" si="0"/>
        <v/>
      </c>
    </row>
    <row r="102" ht="36" customHeight="1" spans="1:5">
      <c r="A102" s="453" t="s">
        <v>290</v>
      </c>
      <c r="B102" s="309" t="s">
        <v>291</v>
      </c>
      <c r="C102" s="360">
        <v>0</v>
      </c>
      <c r="D102" s="360">
        <v>0</v>
      </c>
      <c r="E102" s="319" t="str">
        <f t="shared" si="0"/>
        <v/>
      </c>
    </row>
    <row r="103" ht="36" customHeight="1" spans="1:5">
      <c r="A103" s="453" t="s">
        <v>292</v>
      </c>
      <c r="B103" s="309" t="s">
        <v>152</v>
      </c>
      <c r="C103" s="360">
        <v>0</v>
      </c>
      <c r="D103" s="360">
        <v>0</v>
      </c>
      <c r="E103" s="319" t="str">
        <f t="shared" si="0"/>
        <v/>
      </c>
    </row>
    <row r="104" ht="36" customHeight="1" spans="1:5">
      <c r="A104" s="453" t="s">
        <v>293</v>
      </c>
      <c r="B104" s="309" t="s">
        <v>294</v>
      </c>
      <c r="C104" s="360">
        <v>204</v>
      </c>
      <c r="D104" s="360">
        <v>204</v>
      </c>
      <c r="E104" s="313" t="s">
        <v>61</v>
      </c>
    </row>
    <row r="105" ht="36" customHeight="1" spans="1:5">
      <c r="A105" s="452" t="s">
        <v>295</v>
      </c>
      <c r="B105" s="306" t="s">
        <v>296</v>
      </c>
      <c r="C105" s="355"/>
      <c r="D105" s="355"/>
      <c r="E105" s="318"/>
    </row>
    <row r="106" ht="36" customHeight="1" spans="1:5">
      <c r="A106" s="453" t="s">
        <v>297</v>
      </c>
      <c r="B106" s="309" t="s">
        <v>134</v>
      </c>
      <c r="C106" s="360"/>
      <c r="D106" s="360"/>
      <c r="E106" s="319"/>
    </row>
    <row r="107" ht="36" customHeight="1" spans="1:5">
      <c r="A107" s="453" t="s">
        <v>298</v>
      </c>
      <c r="B107" s="309" t="s">
        <v>136</v>
      </c>
      <c r="C107" s="360">
        <v>0</v>
      </c>
      <c r="D107" s="360">
        <v>0</v>
      </c>
      <c r="E107" s="319" t="str">
        <f t="shared" si="0"/>
        <v/>
      </c>
    </row>
    <row r="108" ht="36" customHeight="1" spans="1:5">
      <c r="A108" s="453" t="s">
        <v>299</v>
      </c>
      <c r="B108" s="309" t="s">
        <v>138</v>
      </c>
      <c r="C108" s="360">
        <v>0</v>
      </c>
      <c r="D108" s="360">
        <v>0</v>
      </c>
      <c r="E108" s="319" t="str">
        <f t="shared" si="0"/>
        <v/>
      </c>
    </row>
    <row r="109" ht="36" customHeight="1" spans="1:5">
      <c r="A109" s="453" t="s">
        <v>300</v>
      </c>
      <c r="B109" s="309" t="s">
        <v>301</v>
      </c>
      <c r="C109" s="360">
        <v>0</v>
      </c>
      <c r="D109" s="360">
        <v>0</v>
      </c>
      <c r="E109" s="319" t="str">
        <f t="shared" si="0"/>
        <v/>
      </c>
    </row>
    <row r="110" ht="36" customHeight="1" spans="1:5">
      <c r="A110" s="453" t="s">
        <v>302</v>
      </c>
      <c r="B110" s="309" t="s">
        <v>303</v>
      </c>
      <c r="C110" s="360">
        <v>0</v>
      </c>
      <c r="D110" s="360">
        <v>0</v>
      </c>
      <c r="E110" s="319" t="str">
        <f t="shared" si="0"/>
        <v/>
      </c>
    </row>
    <row r="111" ht="36" customHeight="1" spans="1:5">
      <c r="A111" s="453" t="s">
        <v>304</v>
      </c>
      <c r="B111" s="309" t="s">
        <v>305</v>
      </c>
      <c r="C111" s="360">
        <v>0</v>
      </c>
      <c r="D111" s="360">
        <v>0</v>
      </c>
      <c r="E111" s="319" t="str">
        <f t="shared" si="0"/>
        <v/>
      </c>
    </row>
    <row r="112" ht="36" customHeight="1" spans="1:5">
      <c r="A112" s="453" t="s">
        <v>306</v>
      </c>
      <c r="B112" s="309" t="s">
        <v>307</v>
      </c>
      <c r="C112" s="360"/>
      <c r="D112" s="360"/>
      <c r="E112" s="319"/>
    </row>
    <row r="113" ht="36" customHeight="1" spans="1:5">
      <c r="A113" s="453" t="s">
        <v>308</v>
      </c>
      <c r="B113" s="309" t="s">
        <v>152</v>
      </c>
      <c r="C113" s="360"/>
      <c r="D113" s="360"/>
      <c r="E113" s="319"/>
    </row>
    <row r="114" ht="36" customHeight="1" spans="1:5">
      <c r="A114" s="453" t="s">
        <v>309</v>
      </c>
      <c r="B114" s="309" t="s">
        <v>310</v>
      </c>
      <c r="C114" s="360"/>
      <c r="D114" s="360"/>
      <c r="E114" s="319"/>
    </row>
    <row r="115" ht="36" customHeight="1" spans="1:5">
      <c r="A115" s="452" t="s">
        <v>311</v>
      </c>
      <c r="B115" s="306" t="s">
        <v>312</v>
      </c>
      <c r="C115" s="355">
        <v>2055</v>
      </c>
      <c r="D115" s="355">
        <v>2022</v>
      </c>
      <c r="E115" s="318">
        <v>-0.016</v>
      </c>
    </row>
    <row r="116" ht="36" customHeight="1" spans="1:5">
      <c r="A116" s="453" t="s">
        <v>313</v>
      </c>
      <c r="B116" s="309" t="s">
        <v>134</v>
      </c>
      <c r="C116" s="360">
        <v>1921</v>
      </c>
      <c r="D116" s="360">
        <v>1738</v>
      </c>
      <c r="E116" s="319">
        <v>-0.095</v>
      </c>
    </row>
    <row r="117" ht="36" customHeight="1" spans="1:5">
      <c r="A117" s="453" t="s">
        <v>314</v>
      </c>
      <c r="B117" s="309" t="s">
        <v>136</v>
      </c>
      <c r="C117" s="360">
        <v>11</v>
      </c>
      <c r="D117" s="381" t="s">
        <v>38</v>
      </c>
      <c r="E117" s="319">
        <v>-1</v>
      </c>
    </row>
    <row r="118" ht="36" customHeight="1" spans="1:5">
      <c r="A118" s="453" t="s">
        <v>315</v>
      </c>
      <c r="B118" s="309" t="s">
        <v>138</v>
      </c>
      <c r="C118" s="360"/>
      <c r="D118" s="360"/>
      <c r="E118" s="319"/>
    </row>
    <row r="119" ht="36" customHeight="1" spans="1:5">
      <c r="A119" s="453" t="s">
        <v>316</v>
      </c>
      <c r="B119" s="309" t="s">
        <v>317</v>
      </c>
      <c r="C119" s="360">
        <v>53</v>
      </c>
      <c r="D119" s="360">
        <v>135</v>
      </c>
      <c r="E119" s="319">
        <v>1.547</v>
      </c>
    </row>
    <row r="120" ht="36" customHeight="1" spans="1:5">
      <c r="A120" s="453" t="s">
        <v>318</v>
      </c>
      <c r="B120" s="309" t="s">
        <v>319</v>
      </c>
      <c r="C120" s="360">
        <v>0</v>
      </c>
      <c r="D120" s="360">
        <v>0</v>
      </c>
      <c r="E120" s="319" t="str">
        <f t="shared" si="0"/>
        <v/>
      </c>
    </row>
    <row r="121" ht="36" customHeight="1" spans="1:5">
      <c r="A121" s="453" t="s">
        <v>320</v>
      </c>
      <c r="B121" s="309" t="s">
        <v>321</v>
      </c>
      <c r="C121" s="360">
        <v>0</v>
      </c>
      <c r="D121" s="360">
        <v>0</v>
      </c>
      <c r="E121" s="319" t="str">
        <f t="shared" si="0"/>
        <v/>
      </c>
    </row>
    <row r="122" ht="36" customHeight="1" spans="1:5">
      <c r="A122" s="453" t="s">
        <v>322</v>
      </c>
      <c r="B122" s="309" t="s">
        <v>152</v>
      </c>
      <c r="C122" s="360">
        <v>14</v>
      </c>
      <c r="D122" s="360">
        <v>69</v>
      </c>
      <c r="E122" s="319">
        <v>3.929</v>
      </c>
    </row>
    <row r="123" ht="36" customHeight="1" spans="1:5">
      <c r="A123" s="453" t="s">
        <v>323</v>
      </c>
      <c r="B123" s="309" t="s">
        <v>324</v>
      </c>
      <c r="C123" s="360">
        <v>56</v>
      </c>
      <c r="D123" s="360">
        <v>80</v>
      </c>
      <c r="E123" s="319">
        <v>0.429</v>
      </c>
    </row>
    <row r="124" ht="36" customHeight="1" spans="1:5">
      <c r="A124" s="452" t="s">
        <v>325</v>
      </c>
      <c r="B124" s="306" t="s">
        <v>326</v>
      </c>
      <c r="C124" s="355">
        <v>260</v>
      </c>
      <c r="D124" s="355">
        <v>232</v>
      </c>
      <c r="E124" s="318">
        <v>-0.108</v>
      </c>
    </row>
    <row r="125" ht="36" customHeight="1" spans="1:5">
      <c r="A125" s="453" t="s">
        <v>327</v>
      </c>
      <c r="B125" s="309" t="s">
        <v>134</v>
      </c>
      <c r="C125" s="360">
        <v>235</v>
      </c>
      <c r="D125" s="360">
        <v>232</v>
      </c>
      <c r="E125" s="319">
        <v>-0.013</v>
      </c>
    </row>
    <row r="126" ht="36" customHeight="1" spans="1:5">
      <c r="A126" s="453" t="s">
        <v>328</v>
      </c>
      <c r="B126" s="309" t="s">
        <v>136</v>
      </c>
      <c r="C126" s="360">
        <v>0</v>
      </c>
      <c r="D126" s="360">
        <v>0</v>
      </c>
      <c r="E126" s="319" t="str">
        <f t="shared" si="0"/>
        <v/>
      </c>
    </row>
    <row r="127" ht="36" customHeight="1" spans="1:5">
      <c r="A127" s="453" t="s">
        <v>329</v>
      </c>
      <c r="B127" s="309" t="s">
        <v>138</v>
      </c>
      <c r="C127" s="360"/>
      <c r="D127" s="360"/>
      <c r="E127" s="319"/>
    </row>
    <row r="128" ht="36" customHeight="1" spans="1:5">
      <c r="A128" s="453" t="s">
        <v>330</v>
      </c>
      <c r="B128" s="309" t="s">
        <v>331</v>
      </c>
      <c r="C128" s="360">
        <v>0</v>
      </c>
      <c r="D128" s="360">
        <v>0</v>
      </c>
      <c r="E128" s="319" t="str">
        <f t="shared" si="0"/>
        <v/>
      </c>
    </row>
    <row r="129" ht="36" customHeight="1" spans="1:5">
      <c r="A129" s="453" t="s">
        <v>332</v>
      </c>
      <c r="B129" s="309" t="s">
        <v>333</v>
      </c>
      <c r="C129" s="360">
        <v>0</v>
      </c>
      <c r="D129" s="360">
        <v>0</v>
      </c>
      <c r="E129" s="319" t="str">
        <f t="shared" si="0"/>
        <v/>
      </c>
    </row>
    <row r="130" ht="36" customHeight="1" spans="1:5">
      <c r="A130" s="453" t="s">
        <v>334</v>
      </c>
      <c r="B130" s="309" t="s">
        <v>335</v>
      </c>
      <c r="C130" s="360">
        <v>0</v>
      </c>
      <c r="D130" s="360">
        <v>0</v>
      </c>
      <c r="E130" s="319" t="str">
        <f t="shared" si="0"/>
        <v/>
      </c>
    </row>
    <row r="131" ht="36" customHeight="1" spans="1:5">
      <c r="A131" s="453" t="s">
        <v>336</v>
      </c>
      <c r="B131" s="309" t="s">
        <v>337</v>
      </c>
      <c r="C131" s="360">
        <v>0</v>
      </c>
      <c r="D131" s="360">
        <v>0</v>
      </c>
      <c r="E131" s="319" t="str">
        <f t="shared" si="0"/>
        <v/>
      </c>
    </row>
    <row r="132" ht="36" customHeight="1" spans="1:5">
      <c r="A132" s="453" t="s">
        <v>338</v>
      </c>
      <c r="B132" s="309" t="s">
        <v>339</v>
      </c>
      <c r="C132" s="360"/>
      <c r="D132" s="360"/>
      <c r="E132" s="319"/>
    </row>
    <row r="133" ht="36" customHeight="1" spans="1:5">
      <c r="A133" s="453" t="s">
        <v>340</v>
      </c>
      <c r="B133" s="309" t="s">
        <v>152</v>
      </c>
      <c r="C133" s="360">
        <v>20</v>
      </c>
      <c r="D133" s="360">
        <v>0</v>
      </c>
      <c r="E133" s="319">
        <v>-1</v>
      </c>
    </row>
    <row r="134" ht="36" customHeight="1" spans="1:5">
      <c r="A134" s="453" t="s">
        <v>341</v>
      </c>
      <c r="B134" s="309" t="s">
        <v>342</v>
      </c>
      <c r="C134" s="360">
        <v>5</v>
      </c>
      <c r="D134" s="360">
        <v>0</v>
      </c>
      <c r="E134" s="319">
        <v>-1</v>
      </c>
    </row>
    <row r="135" ht="36" customHeight="1" spans="1:5">
      <c r="A135" s="452" t="s">
        <v>343</v>
      </c>
      <c r="B135" s="306" t="s">
        <v>344</v>
      </c>
      <c r="C135" s="355"/>
      <c r="D135" s="355"/>
      <c r="E135" s="318"/>
    </row>
    <row r="136" ht="36" customHeight="1" spans="1:5">
      <c r="A136" s="453" t="s">
        <v>345</v>
      </c>
      <c r="B136" s="309" t="s">
        <v>134</v>
      </c>
      <c r="C136" s="360">
        <v>0</v>
      </c>
      <c r="D136" s="360">
        <v>0</v>
      </c>
      <c r="E136" s="319" t="str">
        <f>IF(C136&gt;0,D136/C136-1,IF(C136&lt;0,-(D136/C136-1),""))</f>
        <v/>
      </c>
    </row>
    <row r="137" ht="36" customHeight="1" spans="1:5">
      <c r="A137" s="453" t="s">
        <v>346</v>
      </c>
      <c r="B137" s="309" t="s">
        <v>136</v>
      </c>
      <c r="C137" s="360"/>
      <c r="D137" s="360"/>
      <c r="E137" s="319"/>
    </row>
    <row r="138" ht="36" customHeight="1" spans="1:5">
      <c r="A138" s="453" t="s">
        <v>347</v>
      </c>
      <c r="B138" s="309" t="s">
        <v>138</v>
      </c>
      <c r="C138" s="360">
        <v>0</v>
      </c>
      <c r="D138" s="360">
        <v>0</v>
      </c>
      <c r="E138" s="319" t="str">
        <f>IF(C138&gt;0,D138/C138-1,IF(C138&lt;0,-(D138/C138-1),""))</f>
        <v/>
      </c>
    </row>
    <row r="139" ht="36" customHeight="1" spans="1:5">
      <c r="A139" s="453" t="s">
        <v>348</v>
      </c>
      <c r="B139" s="309" t="s">
        <v>349</v>
      </c>
      <c r="C139" s="360">
        <v>0</v>
      </c>
      <c r="D139" s="360">
        <v>0</v>
      </c>
      <c r="E139" s="319" t="str">
        <f>IF(C139&gt;0,D139/C139-1,IF(C139&lt;0,-(D139/C139-1),""))</f>
        <v/>
      </c>
    </row>
    <row r="140" ht="36" customHeight="1" spans="1:5">
      <c r="A140" s="453" t="s">
        <v>350</v>
      </c>
      <c r="B140" s="309" t="s">
        <v>351</v>
      </c>
      <c r="C140" s="360"/>
      <c r="D140" s="360"/>
      <c r="E140" s="319"/>
    </row>
    <row r="141" ht="36" customHeight="1" spans="1:5">
      <c r="A141" s="453" t="s">
        <v>352</v>
      </c>
      <c r="B141" s="309" t="s">
        <v>353</v>
      </c>
      <c r="C141" s="360"/>
      <c r="D141" s="360"/>
      <c r="E141" s="319"/>
    </row>
    <row r="142" ht="36" customHeight="1" spans="1:5">
      <c r="A142" s="453" t="s">
        <v>354</v>
      </c>
      <c r="B142" s="309" t="s">
        <v>355</v>
      </c>
      <c r="C142" s="360">
        <v>0</v>
      </c>
      <c r="D142" s="360">
        <v>0</v>
      </c>
      <c r="E142" s="319" t="str">
        <f>IF(C142&gt;0,D142/C142-1,IF(C142&lt;0,-(D142/C142-1),""))</f>
        <v/>
      </c>
    </row>
    <row r="143" ht="36" customHeight="1" spans="1:5">
      <c r="A143" s="453" t="s">
        <v>356</v>
      </c>
      <c r="B143" s="309" t="s">
        <v>357</v>
      </c>
      <c r="C143" s="360">
        <v>0</v>
      </c>
      <c r="D143" s="360">
        <v>0</v>
      </c>
      <c r="E143" s="319" t="str">
        <f>IF(C143&gt;0,D143/C143-1,IF(C143&lt;0,-(D143/C143-1),""))</f>
        <v/>
      </c>
    </row>
    <row r="144" ht="36" customHeight="1" spans="1:5">
      <c r="A144" s="453" t="s">
        <v>358</v>
      </c>
      <c r="B144" s="309" t="s">
        <v>359</v>
      </c>
      <c r="C144" s="360">
        <v>0</v>
      </c>
      <c r="D144" s="360">
        <v>0</v>
      </c>
      <c r="E144" s="319" t="str">
        <f>IF(C144&gt;0,D144/C144-1,IF(C144&lt;0,-(D144/C144-1),""))</f>
        <v/>
      </c>
    </row>
    <row r="145" ht="36" customHeight="1" spans="1:5">
      <c r="A145" s="453" t="s">
        <v>360</v>
      </c>
      <c r="B145" s="309" t="s">
        <v>361</v>
      </c>
      <c r="C145" s="360">
        <v>0</v>
      </c>
      <c r="D145" s="360">
        <v>0</v>
      </c>
      <c r="E145" s="319" t="str">
        <f>IF(C145&gt;0,D145/C145-1,IF(C145&lt;0,-(D145/C145-1),""))</f>
        <v/>
      </c>
    </row>
    <row r="146" ht="36" customHeight="1" spans="1:5">
      <c r="A146" s="453" t="s">
        <v>362</v>
      </c>
      <c r="B146" s="309" t="s">
        <v>152</v>
      </c>
      <c r="C146" s="360">
        <v>0</v>
      </c>
      <c r="D146" s="360">
        <v>0</v>
      </c>
      <c r="E146" s="319" t="str">
        <f>IF(C146&gt;0,D146/C146-1,IF(C146&lt;0,-(D146/C146-1),""))</f>
        <v/>
      </c>
    </row>
    <row r="147" ht="36" customHeight="1" spans="1:5">
      <c r="A147" s="453" t="s">
        <v>363</v>
      </c>
      <c r="B147" s="309" t="s">
        <v>364</v>
      </c>
      <c r="C147" s="360"/>
      <c r="D147" s="360"/>
      <c r="E147" s="319"/>
    </row>
    <row r="148" ht="36" customHeight="1" spans="1:5">
      <c r="A148" s="452" t="s">
        <v>365</v>
      </c>
      <c r="B148" s="306" t="s">
        <v>366</v>
      </c>
      <c r="C148" s="355">
        <v>274</v>
      </c>
      <c r="D148" s="355">
        <v>240</v>
      </c>
      <c r="E148" s="318">
        <v>-0.124</v>
      </c>
    </row>
    <row r="149" ht="36" customHeight="1" spans="1:5">
      <c r="A149" s="453" t="s">
        <v>367</v>
      </c>
      <c r="B149" s="309" t="s">
        <v>134</v>
      </c>
      <c r="C149" s="360"/>
      <c r="D149" s="360"/>
      <c r="E149" s="319"/>
    </row>
    <row r="150" ht="36" customHeight="1" spans="1:5">
      <c r="A150" s="453" t="s">
        <v>368</v>
      </c>
      <c r="B150" s="309" t="s">
        <v>136</v>
      </c>
      <c r="C150" s="360">
        <v>0</v>
      </c>
      <c r="D150" s="360">
        <v>0</v>
      </c>
      <c r="E150" s="319" t="str">
        <f>IF(C150&gt;0,D150/C150-1,IF(C150&lt;0,-(D150/C150-1),""))</f>
        <v/>
      </c>
    </row>
    <row r="151" ht="36" customHeight="1" spans="1:5">
      <c r="A151" s="453" t="s">
        <v>369</v>
      </c>
      <c r="B151" s="309" t="s">
        <v>138</v>
      </c>
      <c r="C151" s="360"/>
      <c r="D151" s="360"/>
      <c r="E151" s="319"/>
    </row>
    <row r="152" ht="36" customHeight="1" spans="1:5">
      <c r="A152" s="453" t="s">
        <v>370</v>
      </c>
      <c r="B152" s="309" t="s">
        <v>371</v>
      </c>
      <c r="C152" s="360"/>
      <c r="D152" s="360"/>
      <c r="E152" s="319"/>
    </row>
    <row r="153" ht="36" customHeight="1" spans="1:5">
      <c r="A153" s="453" t="s">
        <v>372</v>
      </c>
      <c r="B153" s="309" t="s">
        <v>152</v>
      </c>
      <c r="C153" s="360"/>
      <c r="D153" s="360"/>
      <c r="E153" s="319"/>
    </row>
    <row r="154" ht="36" customHeight="1" spans="1:5">
      <c r="A154" s="453" t="s">
        <v>373</v>
      </c>
      <c r="B154" s="309" t="s">
        <v>374</v>
      </c>
      <c r="C154" s="360">
        <v>274</v>
      </c>
      <c r="D154" s="360">
        <v>240</v>
      </c>
      <c r="E154" s="319">
        <v>-0.124</v>
      </c>
    </row>
    <row r="155" ht="36" customHeight="1" spans="1:5">
      <c r="A155" s="452" t="s">
        <v>375</v>
      </c>
      <c r="B155" s="306" t="s">
        <v>376</v>
      </c>
      <c r="C155" s="355"/>
      <c r="D155" s="355"/>
      <c r="E155" s="318"/>
    </row>
    <row r="156" ht="36" customHeight="1" spans="1:5">
      <c r="A156" s="453" t="s">
        <v>377</v>
      </c>
      <c r="B156" s="309" t="s">
        <v>134</v>
      </c>
      <c r="C156" s="360"/>
      <c r="D156" s="360"/>
      <c r="E156" s="319"/>
    </row>
    <row r="157" ht="36" customHeight="1" spans="1:5">
      <c r="A157" s="453" t="s">
        <v>378</v>
      </c>
      <c r="B157" s="309" t="s">
        <v>136</v>
      </c>
      <c r="C157" s="360">
        <v>0</v>
      </c>
      <c r="D157" s="360">
        <v>0</v>
      </c>
      <c r="E157" s="319" t="str">
        <f>IF(C157&gt;0,D157/C157-1,IF(C157&lt;0,-(D157/C157-1),""))</f>
        <v/>
      </c>
    </row>
    <row r="158" ht="36" customHeight="1" spans="1:5">
      <c r="A158" s="453" t="s">
        <v>379</v>
      </c>
      <c r="B158" s="309" t="s">
        <v>138</v>
      </c>
      <c r="C158" s="360"/>
      <c r="D158" s="360"/>
      <c r="E158" s="319"/>
    </row>
    <row r="159" ht="36" customHeight="1" spans="1:5">
      <c r="A159" s="453" t="s">
        <v>380</v>
      </c>
      <c r="B159" s="309" t="s">
        <v>381</v>
      </c>
      <c r="C159" s="360">
        <v>0</v>
      </c>
      <c r="D159" s="360">
        <v>0</v>
      </c>
      <c r="E159" s="319" t="str">
        <f>IF(C159&gt;0,D159/C159-1,IF(C159&lt;0,-(D159/C159-1),""))</f>
        <v/>
      </c>
    </row>
    <row r="160" ht="36" customHeight="1" spans="1:5">
      <c r="A160" s="453" t="s">
        <v>382</v>
      </c>
      <c r="B160" s="309" t="s">
        <v>383</v>
      </c>
      <c r="C160" s="360"/>
      <c r="D160" s="360"/>
      <c r="E160" s="319"/>
    </row>
    <row r="161" ht="36" customHeight="1" spans="1:5">
      <c r="A161" s="453" t="s">
        <v>384</v>
      </c>
      <c r="B161" s="309" t="s">
        <v>152</v>
      </c>
      <c r="C161" s="360"/>
      <c r="D161" s="360"/>
      <c r="E161" s="319"/>
    </row>
    <row r="162" ht="36" customHeight="1" spans="1:5">
      <c r="A162" s="453" t="s">
        <v>385</v>
      </c>
      <c r="B162" s="309" t="s">
        <v>386</v>
      </c>
      <c r="C162" s="360">
        <v>0</v>
      </c>
      <c r="D162" s="360">
        <v>0</v>
      </c>
      <c r="E162" s="319" t="str">
        <f>IF(C162&gt;0,D162/C162-1,IF(C162&lt;0,-(D162/C162-1),""))</f>
        <v/>
      </c>
    </row>
    <row r="163" ht="36" customHeight="1" spans="1:5">
      <c r="A163" s="452" t="s">
        <v>387</v>
      </c>
      <c r="B163" s="306" t="s">
        <v>388</v>
      </c>
      <c r="C163" s="355"/>
      <c r="D163" s="355"/>
      <c r="E163" s="318"/>
    </row>
    <row r="164" ht="36" customHeight="1" spans="1:5">
      <c r="A164" s="453" t="s">
        <v>389</v>
      </c>
      <c r="B164" s="309" t="s">
        <v>134</v>
      </c>
      <c r="C164" s="360"/>
      <c r="D164" s="360"/>
      <c r="E164" s="319"/>
    </row>
    <row r="165" ht="36" customHeight="1" spans="1:5">
      <c r="A165" s="453" t="s">
        <v>390</v>
      </c>
      <c r="B165" s="309" t="s">
        <v>136</v>
      </c>
      <c r="C165" s="360">
        <v>0</v>
      </c>
      <c r="D165" s="360">
        <v>0</v>
      </c>
      <c r="E165" s="319" t="str">
        <f>IF(C165&gt;0,D165/C165-1,IF(C165&lt;0,-(D165/C165-1),""))</f>
        <v/>
      </c>
    </row>
    <row r="166" ht="36" customHeight="1" spans="1:5">
      <c r="A166" s="453" t="s">
        <v>391</v>
      </c>
      <c r="B166" s="309" t="s">
        <v>138</v>
      </c>
      <c r="C166" s="360">
        <v>0</v>
      </c>
      <c r="D166" s="360">
        <v>0</v>
      </c>
      <c r="E166" s="319" t="str">
        <f>IF(C166&gt;0,D166/C166-1,IF(C166&lt;0,-(D166/C166-1),""))</f>
        <v/>
      </c>
    </row>
    <row r="167" ht="36" customHeight="1" spans="1:5">
      <c r="A167" s="453" t="s">
        <v>392</v>
      </c>
      <c r="B167" s="309" t="s">
        <v>393</v>
      </c>
      <c r="C167" s="360"/>
      <c r="D167" s="360"/>
      <c r="E167" s="319"/>
    </row>
    <row r="168" ht="36" customHeight="1" spans="1:5">
      <c r="A168" s="453" t="s">
        <v>394</v>
      </c>
      <c r="B168" s="309" t="s">
        <v>395</v>
      </c>
      <c r="C168" s="360">
        <v>0</v>
      </c>
      <c r="D168" s="360">
        <v>0</v>
      </c>
      <c r="E168" s="319" t="str">
        <f>IF(C168&gt;0,D168/C168-1,IF(C168&lt;0,-(D168/C168-1),""))</f>
        <v/>
      </c>
    </row>
    <row r="169" ht="36" customHeight="1" spans="1:5">
      <c r="A169" s="452" t="s">
        <v>396</v>
      </c>
      <c r="B169" s="306" t="s">
        <v>397</v>
      </c>
      <c r="C169" s="355">
        <v>80</v>
      </c>
      <c r="D169" s="355">
        <v>72</v>
      </c>
      <c r="E169" s="318">
        <v>-0.1</v>
      </c>
    </row>
    <row r="170" ht="36" customHeight="1" spans="1:5">
      <c r="A170" s="453" t="s">
        <v>398</v>
      </c>
      <c r="B170" s="309" t="s">
        <v>134</v>
      </c>
      <c r="C170" s="360">
        <v>77</v>
      </c>
      <c r="D170" s="360">
        <v>72</v>
      </c>
      <c r="E170" s="319">
        <v>-0.065</v>
      </c>
    </row>
    <row r="171" ht="36" customHeight="1" spans="1:5">
      <c r="A171" s="453" t="s">
        <v>399</v>
      </c>
      <c r="B171" s="309" t="s">
        <v>136</v>
      </c>
      <c r="C171" s="360">
        <v>3</v>
      </c>
      <c r="D171" s="381" t="s">
        <v>38</v>
      </c>
      <c r="E171" s="319">
        <v>-1</v>
      </c>
    </row>
    <row r="172" ht="36" customHeight="1" spans="1:5">
      <c r="A172" s="453" t="s">
        <v>400</v>
      </c>
      <c r="B172" s="309" t="s">
        <v>138</v>
      </c>
      <c r="C172" s="360">
        <v>0</v>
      </c>
      <c r="D172" s="360">
        <v>0</v>
      </c>
      <c r="E172" s="319" t="str">
        <f>IF(C172&gt;0,D172/C172-1,IF(C172&lt;0,-(D172/C172-1),""))</f>
        <v/>
      </c>
    </row>
    <row r="173" ht="36" customHeight="1" spans="1:5">
      <c r="A173" s="453" t="s">
        <v>401</v>
      </c>
      <c r="B173" s="309" t="s">
        <v>165</v>
      </c>
      <c r="C173" s="360"/>
      <c r="D173" s="360"/>
      <c r="E173" s="319"/>
    </row>
    <row r="174" ht="36" customHeight="1" spans="1:5">
      <c r="A174" s="453" t="s">
        <v>402</v>
      </c>
      <c r="B174" s="309" t="s">
        <v>152</v>
      </c>
      <c r="C174" s="360">
        <v>0</v>
      </c>
      <c r="D174" s="360">
        <v>0</v>
      </c>
      <c r="E174" s="319" t="str">
        <f>IF(C174&gt;0,D174/C174-1,IF(C174&lt;0,-(D174/C174-1),""))</f>
        <v/>
      </c>
    </row>
    <row r="175" ht="36" customHeight="1" spans="1:5">
      <c r="A175" s="453" t="s">
        <v>403</v>
      </c>
      <c r="B175" s="309" t="s">
        <v>404</v>
      </c>
      <c r="C175" s="360"/>
      <c r="D175" s="360"/>
      <c r="E175" s="319"/>
    </row>
    <row r="176" ht="36" customHeight="1" spans="1:5">
      <c r="A176" s="452" t="s">
        <v>405</v>
      </c>
      <c r="B176" s="306" t="s">
        <v>406</v>
      </c>
      <c r="C176" s="355">
        <v>312</v>
      </c>
      <c r="D176" s="355">
        <v>356</v>
      </c>
      <c r="E176" s="318">
        <v>0.141</v>
      </c>
    </row>
    <row r="177" ht="36" customHeight="1" spans="1:5">
      <c r="A177" s="453" t="s">
        <v>407</v>
      </c>
      <c r="B177" s="309" t="s">
        <v>134</v>
      </c>
      <c r="C177" s="360">
        <v>284</v>
      </c>
      <c r="D177" s="360">
        <v>269</v>
      </c>
      <c r="E177" s="319">
        <v>-0.053</v>
      </c>
    </row>
    <row r="178" ht="36" customHeight="1" spans="1:5">
      <c r="A178" s="453" t="s">
        <v>408</v>
      </c>
      <c r="B178" s="309" t="s">
        <v>136</v>
      </c>
      <c r="C178" s="360">
        <v>4</v>
      </c>
      <c r="D178" s="360">
        <v>59</v>
      </c>
      <c r="E178" s="319">
        <v>13.75</v>
      </c>
    </row>
    <row r="179" ht="36" customHeight="1" spans="1:5">
      <c r="A179" s="453" t="s">
        <v>409</v>
      </c>
      <c r="B179" s="309" t="s">
        <v>138</v>
      </c>
      <c r="C179" s="360"/>
      <c r="D179" s="360"/>
      <c r="E179" s="319"/>
    </row>
    <row r="180" ht="36" customHeight="1" spans="1:5">
      <c r="A180" s="453">
        <v>2012906</v>
      </c>
      <c r="B180" s="309" t="s">
        <v>410</v>
      </c>
      <c r="C180" s="360">
        <v>0</v>
      </c>
      <c r="D180" s="360">
        <v>0</v>
      </c>
      <c r="E180" s="319" t="str">
        <f>IF(C180&gt;0,D180/C180-1,IF(C180&lt;0,-(D180/C180-1),""))</f>
        <v/>
      </c>
    </row>
    <row r="181" ht="36" customHeight="1" spans="1:5">
      <c r="A181" s="453" t="s">
        <v>411</v>
      </c>
      <c r="B181" s="309" t="s">
        <v>152</v>
      </c>
      <c r="C181" s="360">
        <v>21</v>
      </c>
      <c r="D181" s="360">
        <v>25</v>
      </c>
      <c r="E181" s="319">
        <v>0.19</v>
      </c>
    </row>
    <row r="182" ht="36" customHeight="1" spans="1:5">
      <c r="A182" s="453" t="s">
        <v>412</v>
      </c>
      <c r="B182" s="309" t="s">
        <v>413</v>
      </c>
      <c r="C182" s="360">
        <v>3</v>
      </c>
      <c r="D182" s="360">
        <v>3</v>
      </c>
      <c r="E182" s="313" t="s">
        <v>61</v>
      </c>
    </row>
    <row r="183" ht="36" customHeight="1" spans="1:5">
      <c r="A183" s="452" t="s">
        <v>414</v>
      </c>
      <c r="B183" s="306" t="s">
        <v>415</v>
      </c>
      <c r="C183" s="355">
        <v>3101</v>
      </c>
      <c r="D183" s="355">
        <v>3072</v>
      </c>
      <c r="E183" s="318">
        <v>-0.009</v>
      </c>
    </row>
    <row r="184" ht="36" customHeight="1" spans="1:5">
      <c r="A184" s="453" t="s">
        <v>416</v>
      </c>
      <c r="B184" s="309" t="s">
        <v>134</v>
      </c>
      <c r="C184" s="360">
        <v>2163</v>
      </c>
      <c r="D184" s="360">
        <v>2113</v>
      </c>
      <c r="E184" s="319">
        <v>-0.023</v>
      </c>
    </row>
    <row r="185" ht="36" customHeight="1" spans="1:5">
      <c r="A185" s="453" t="s">
        <v>417</v>
      </c>
      <c r="B185" s="309" t="s">
        <v>136</v>
      </c>
      <c r="C185" s="360">
        <v>72</v>
      </c>
      <c r="D185" s="360">
        <v>46</v>
      </c>
      <c r="E185" s="319">
        <v>-0.361</v>
      </c>
    </row>
    <row r="186" ht="36" customHeight="1" spans="1:5">
      <c r="A186" s="453" t="s">
        <v>418</v>
      </c>
      <c r="B186" s="309" t="s">
        <v>138</v>
      </c>
      <c r="C186" s="360"/>
      <c r="D186" s="360"/>
      <c r="E186" s="319"/>
    </row>
    <row r="187" ht="36" customHeight="1" spans="1:5">
      <c r="A187" s="453" t="s">
        <v>419</v>
      </c>
      <c r="B187" s="309" t="s">
        <v>420</v>
      </c>
      <c r="C187" s="360">
        <v>735</v>
      </c>
      <c r="D187" s="360">
        <v>726</v>
      </c>
      <c r="E187" s="319">
        <v>-0.012</v>
      </c>
    </row>
    <row r="188" ht="36" customHeight="1" spans="1:5">
      <c r="A188" s="453" t="s">
        <v>421</v>
      </c>
      <c r="B188" s="309" t="s">
        <v>152</v>
      </c>
      <c r="C188" s="360">
        <v>70</v>
      </c>
      <c r="D188" s="360">
        <v>95</v>
      </c>
      <c r="E188" s="319">
        <v>0.357</v>
      </c>
    </row>
    <row r="189" ht="36" customHeight="1" spans="1:5">
      <c r="A189" s="453" t="s">
        <v>422</v>
      </c>
      <c r="B189" s="309" t="s">
        <v>423</v>
      </c>
      <c r="C189" s="360">
        <v>61</v>
      </c>
      <c r="D189" s="360">
        <v>92</v>
      </c>
      <c r="E189" s="319">
        <v>0.508</v>
      </c>
    </row>
    <row r="190" ht="36" customHeight="1" spans="1:5">
      <c r="A190" s="452" t="s">
        <v>424</v>
      </c>
      <c r="B190" s="306" t="s">
        <v>425</v>
      </c>
      <c r="C190" s="355">
        <v>793</v>
      </c>
      <c r="D190" s="355">
        <v>700</v>
      </c>
      <c r="E190" s="318">
        <v>-0.117</v>
      </c>
    </row>
    <row r="191" ht="36" customHeight="1" spans="1:5">
      <c r="A191" s="453" t="s">
        <v>426</v>
      </c>
      <c r="B191" s="309" t="s">
        <v>134</v>
      </c>
      <c r="C191" s="360">
        <v>486</v>
      </c>
      <c r="D191" s="360">
        <v>592</v>
      </c>
      <c r="E191" s="319">
        <v>0.218</v>
      </c>
    </row>
    <row r="192" ht="36" customHeight="1" spans="1:5">
      <c r="A192" s="453" t="s">
        <v>427</v>
      </c>
      <c r="B192" s="309" t="s">
        <v>136</v>
      </c>
      <c r="C192" s="360">
        <v>0</v>
      </c>
      <c r="D192" s="360">
        <v>0</v>
      </c>
      <c r="E192" s="319" t="str">
        <f>IF(C192&gt;0,D192/C192-1,IF(C192&lt;0,-(D192/C192-1),""))</f>
        <v/>
      </c>
    </row>
    <row r="193" ht="36" customHeight="1" spans="1:5">
      <c r="A193" s="453" t="s">
        <v>428</v>
      </c>
      <c r="B193" s="309" t="s">
        <v>138</v>
      </c>
      <c r="C193" s="360"/>
      <c r="D193" s="360"/>
      <c r="E193" s="319"/>
    </row>
    <row r="194" ht="36" customHeight="1" spans="1:5">
      <c r="A194" s="453" t="s">
        <v>429</v>
      </c>
      <c r="B194" s="309" t="s">
        <v>430</v>
      </c>
      <c r="C194" s="360">
        <v>0</v>
      </c>
      <c r="D194" s="360">
        <v>0</v>
      </c>
      <c r="E194" s="319" t="str">
        <f>IF(C194&gt;0,D194/C194-1,IF(C194&lt;0,-(D194/C194-1),""))</f>
        <v/>
      </c>
    </row>
    <row r="195" ht="36" customHeight="1" spans="1:5">
      <c r="A195" s="453" t="s">
        <v>431</v>
      </c>
      <c r="B195" s="309" t="s">
        <v>152</v>
      </c>
      <c r="C195" s="360">
        <v>1</v>
      </c>
      <c r="D195" s="360">
        <v>11</v>
      </c>
      <c r="E195" s="319">
        <v>10</v>
      </c>
    </row>
    <row r="196" ht="36" customHeight="1" spans="1:5">
      <c r="A196" s="453" t="s">
        <v>432</v>
      </c>
      <c r="B196" s="309" t="s">
        <v>433</v>
      </c>
      <c r="C196" s="360">
        <v>306</v>
      </c>
      <c r="D196" s="360">
        <v>97</v>
      </c>
      <c r="E196" s="319">
        <v>-0.683</v>
      </c>
    </row>
    <row r="197" ht="36" customHeight="1" spans="1:5">
      <c r="A197" s="452" t="s">
        <v>434</v>
      </c>
      <c r="B197" s="306" t="s">
        <v>435</v>
      </c>
      <c r="C197" s="355">
        <v>341</v>
      </c>
      <c r="D197" s="355">
        <v>440</v>
      </c>
      <c r="E197" s="318">
        <v>0.29</v>
      </c>
    </row>
    <row r="198" ht="36" customHeight="1" spans="1:5">
      <c r="A198" s="453" t="s">
        <v>436</v>
      </c>
      <c r="B198" s="309" t="s">
        <v>134</v>
      </c>
      <c r="C198" s="360">
        <v>335</v>
      </c>
      <c r="D198" s="360">
        <v>398</v>
      </c>
      <c r="E198" s="319">
        <v>0.188</v>
      </c>
    </row>
    <row r="199" ht="36" customHeight="1" spans="1:5">
      <c r="A199" s="453" t="s">
        <v>437</v>
      </c>
      <c r="B199" s="309" t="s">
        <v>136</v>
      </c>
      <c r="C199" s="381" t="s">
        <v>38</v>
      </c>
      <c r="D199" s="360">
        <v>39</v>
      </c>
      <c r="E199" s="319">
        <v>1</v>
      </c>
    </row>
    <row r="200" ht="36" customHeight="1" spans="1:5">
      <c r="A200" s="453" t="s">
        <v>438</v>
      </c>
      <c r="B200" s="309" t="s">
        <v>138</v>
      </c>
      <c r="C200" s="360"/>
      <c r="D200" s="360"/>
      <c r="E200" s="319"/>
    </row>
    <row r="201" ht="36" customHeight="1" spans="1:5">
      <c r="A201" s="453" t="s">
        <v>439</v>
      </c>
      <c r="B201" s="309" t="s">
        <v>440</v>
      </c>
      <c r="C201" s="360">
        <v>0</v>
      </c>
      <c r="D201" s="360">
        <v>0</v>
      </c>
      <c r="E201" s="319" t="str">
        <f>IF(C201&gt;0,D201/C201-1,IF(C201&lt;0,-(D201/C201-1),""))</f>
        <v/>
      </c>
    </row>
    <row r="202" ht="36" customHeight="1" spans="1:5">
      <c r="A202" s="453" t="s">
        <v>441</v>
      </c>
      <c r="B202" s="309" t="s">
        <v>152</v>
      </c>
      <c r="C202" s="360">
        <v>1</v>
      </c>
      <c r="D202" s="381" t="s">
        <v>38</v>
      </c>
      <c r="E202" s="319">
        <v>-1</v>
      </c>
    </row>
    <row r="203" ht="36" customHeight="1" spans="1:5">
      <c r="A203" s="453" t="s">
        <v>442</v>
      </c>
      <c r="B203" s="309" t="s">
        <v>443</v>
      </c>
      <c r="C203" s="360">
        <v>5</v>
      </c>
      <c r="D203" s="360">
        <v>3</v>
      </c>
      <c r="E203" s="319">
        <v>-0.4</v>
      </c>
    </row>
    <row r="204" ht="36" customHeight="1" spans="1:5">
      <c r="A204" s="452" t="s">
        <v>444</v>
      </c>
      <c r="B204" s="306" t="s">
        <v>445</v>
      </c>
      <c r="C204" s="355">
        <v>446</v>
      </c>
      <c r="D204" s="355">
        <v>403</v>
      </c>
      <c r="E204" s="318">
        <v>-0.096</v>
      </c>
    </row>
    <row r="205" ht="36" customHeight="1" spans="1:5">
      <c r="A205" s="453" t="s">
        <v>446</v>
      </c>
      <c r="B205" s="309" t="s">
        <v>134</v>
      </c>
      <c r="C205" s="360">
        <v>209</v>
      </c>
      <c r="D205" s="360">
        <v>206</v>
      </c>
      <c r="E205" s="319">
        <v>-0.014</v>
      </c>
    </row>
    <row r="206" ht="36" customHeight="1" spans="1:5">
      <c r="A206" s="453" t="s">
        <v>447</v>
      </c>
      <c r="B206" s="309" t="s">
        <v>136</v>
      </c>
      <c r="C206" s="360"/>
      <c r="D206" s="360"/>
      <c r="E206" s="319"/>
    </row>
    <row r="207" ht="36" customHeight="1" spans="1:5">
      <c r="A207" s="453" t="s">
        <v>448</v>
      </c>
      <c r="B207" s="309" t="s">
        <v>138</v>
      </c>
      <c r="C207" s="360">
        <v>0</v>
      </c>
      <c r="D207" s="360">
        <v>0</v>
      </c>
      <c r="E207" s="319" t="str">
        <f>IF(C207&gt;0,D207/C207-1,IF(C207&lt;0,-(D207/C207-1),""))</f>
        <v/>
      </c>
    </row>
    <row r="208" ht="36" customHeight="1" spans="1:5">
      <c r="A208" s="453" t="s">
        <v>449</v>
      </c>
      <c r="B208" s="309" t="s">
        <v>450</v>
      </c>
      <c r="C208" s="360">
        <v>200</v>
      </c>
      <c r="D208" s="360">
        <v>154</v>
      </c>
      <c r="E208" s="319">
        <v>-0.23</v>
      </c>
    </row>
    <row r="209" ht="36" customHeight="1" spans="1:5">
      <c r="A209" s="453" t="s">
        <v>451</v>
      </c>
      <c r="B209" s="309" t="s">
        <v>452</v>
      </c>
      <c r="C209" s="360">
        <v>4</v>
      </c>
      <c r="D209" s="360">
        <v>2</v>
      </c>
      <c r="E209" s="319">
        <v>-0.5</v>
      </c>
    </row>
    <row r="210" ht="36" customHeight="1" spans="1:5">
      <c r="A210" s="453" t="s">
        <v>453</v>
      </c>
      <c r="B210" s="309" t="s">
        <v>152</v>
      </c>
      <c r="C210" s="360"/>
      <c r="D210" s="360"/>
      <c r="E210" s="319"/>
    </row>
    <row r="211" ht="36" customHeight="1" spans="1:5">
      <c r="A211" s="453" t="s">
        <v>454</v>
      </c>
      <c r="B211" s="309" t="s">
        <v>455</v>
      </c>
      <c r="C211" s="360">
        <v>33</v>
      </c>
      <c r="D211" s="360">
        <v>41</v>
      </c>
      <c r="E211" s="319">
        <v>0.242</v>
      </c>
    </row>
    <row r="212" ht="36" customHeight="1" spans="1:5">
      <c r="A212" s="452" t="s">
        <v>456</v>
      </c>
      <c r="B212" s="306" t="s">
        <v>457</v>
      </c>
      <c r="C212" s="355">
        <f>SUM(C213:C217)</f>
        <v>0</v>
      </c>
      <c r="D212" s="355">
        <f>SUM(D213:D217)</f>
        <v>0</v>
      </c>
      <c r="E212" s="318" t="str">
        <f t="shared" ref="E212:E217" si="1">IF(C212&gt;0,D212/C212-1,IF(C212&lt;0,-(D212/C212-1),""))</f>
        <v/>
      </c>
    </row>
    <row r="213" ht="36" customHeight="1" spans="1:5">
      <c r="A213" s="453" t="s">
        <v>458</v>
      </c>
      <c r="B213" s="309" t="s">
        <v>134</v>
      </c>
      <c r="C213" s="360">
        <v>0</v>
      </c>
      <c r="D213" s="360">
        <v>0</v>
      </c>
      <c r="E213" s="319" t="str">
        <f t="shared" si="1"/>
        <v/>
      </c>
    </row>
    <row r="214" ht="36" customHeight="1" spans="1:5">
      <c r="A214" s="453" t="s">
        <v>459</v>
      </c>
      <c r="B214" s="309" t="s">
        <v>136</v>
      </c>
      <c r="C214" s="360">
        <v>0</v>
      </c>
      <c r="D214" s="360">
        <v>0</v>
      </c>
      <c r="E214" s="319" t="str">
        <f t="shared" si="1"/>
        <v/>
      </c>
    </row>
    <row r="215" ht="36" customHeight="1" spans="1:5">
      <c r="A215" s="453" t="s">
        <v>460</v>
      </c>
      <c r="B215" s="309" t="s">
        <v>138</v>
      </c>
      <c r="C215" s="360">
        <v>0</v>
      </c>
      <c r="D215" s="360">
        <v>0</v>
      </c>
      <c r="E215" s="319" t="str">
        <f t="shared" si="1"/>
        <v/>
      </c>
    </row>
    <row r="216" ht="36" customHeight="1" spans="1:5">
      <c r="A216" s="453" t="s">
        <v>461</v>
      </c>
      <c r="B216" s="309" t="s">
        <v>152</v>
      </c>
      <c r="C216" s="360">
        <v>0</v>
      </c>
      <c r="D216" s="360">
        <v>0</v>
      </c>
      <c r="E216" s="319" t="str">
        <f t="shared" si="1"/>
        <v/>
      </c>
    </row>
    <row r="217" ht="36" customHeight="1" spans="1:5">
      <c r="A217" s="453" t="s">
        <v>462</v>
      </c>
      <c r="B217" s="309" t="s">
        <v>463</v>
      </c>
      <c r="C217" s="360">
        <v>0</v>
      </c>
      <c r="D217" s="360">
        <v>0</v>
      </c>
      <c r="E217" s="319" t="str">
        <f t="shared" si="1"/>
        <v/>
      </c>
    </row>
    <row r="218" ht="36" customHeight="1" spans="1:5">
      <c r="A218" s="452" t="s">
        <v>464</v>
      </c>
      <c r="B218" s="306" t="s">
        <v>465</v>
      </c>
      <c r="C218" s="355">
        <v>43</v>
      </c>
      <c r="D218" s="355">
        <v>37</v>
      </c>
      <c r="E218" s="318">
        <v>-0.14</v>
      </c>
    </row>
    <row r="219" ht="36" customHeight="1" spans="1:5">
      <c r="A219" s="453" t="s">
        <v>466</v>
      </c>
      <c r="B219" s="309" t="s">
        <v>134</v>
      </c>
      <c r="C219" s="360"/>
      <c r="D219" s="360"/>
      <c r="E219" s="319"/>
    </row>
    <row r="220" ht="36" customHeight="1" spans="1:5">
      <c r="A220" s="453" t="s">
        <v>467</v>
      </c>
      <c r="B220" s="309" t="s">
        <v>136</v>
      </c>
      <c r="C220" s="360"/>
      <c r="D220" s="360"/>
      <c r="E220" s="319"/>
    </row>
    <row r="221" ht="36" customHeight="1" spans="1:5">
      <c r="A221" s="453" t="s">
        <v>468</v>
      </c>
      <c r="B221" s="309" t="s">
        <v>138</v>
      </c>
      <c r="C221" s="360">
        <v>0</v>
      </c>
      <c r="D221" s="360">
        <v>0</v>
      </c>
      <c r="E221" s="319" t="str">
        <f>IF(C221&gt;0,D221/C221-1,IF(C221&lt;0,-(D221/C221-1),""))</f>
        <v/>
      </c>
    </row>
    <row r="222" ht="36" customHeight="1" spans="1:5">
      <c r="A222" s="453" t="s">
        <v>469</v>
      </c>
      <c r="B222" s="309" t="s">
        <v>152</v>
      </c>
      <c r="C222" s="360"/>
      <c r="D222" s="360"/>
      <c r="E222" s="319"/>
    </row>
    <row r="223" ht="36" customHeight="1" spans="1:5">
      <c r="A223" s="453" t="s">
        <v>470</v>
      </c>
      <c r="B223" s="309" t="s">
        <v>471</v>
      </c>
      <c r="C223" s="360">
        <v>43</v>
      </c>
      <c r="D223" s="360">
        <v>37</v>
      </c>
      <c r="E223" s="319">
        <v>-0.14</v>
      </c>
    </row>
    <row r="224" ht="36" customHeight="1" spans="1:5">
      <c r="A224" s="452" t="s">
        <v>472</v>
      </c>
      <c r="B224" s="306" t="s">
        <v>473</v>
      </c>
      <c r="C224" s="355"/>
      <c r="D224" s="355"/>
      <c r="E224" s="318"/>
    </row>
    <row r="225" ht="36" customHeight="1" spans="1:5">
      <c r="A225" s="453" t="s">
        <v>474</v>
      </c>
      <c r="B225" s="309" t="s">
        <v>134</v>
      </c>
      <c r="C225" s="360"/>
      <c r="D225" s="360"/>
      <c r="E225" s="319"/>
    </row>
    <row r="226" ht="36" customHeight="1" spans="1:5">
      <c r="A226" s="453" t="s">
        <v>475</v>
      </c>
      <c r="B226" s="309" t="s">
        <v>136</v>
      </c>
      <c r="C226" s="360">
        <v>0</v>
      </c>
      <c r="D226" s="360">
        <v>0</v>
      </c>
      <c r="E226" s="319" t="str">
        <f>IF(C226&gt;0,D226/C226-1,IF(C226&lt;0,-(D226/C226-1),""))</f>
        <v/>
      </c>
    </row>
    <row r="227" ht="36" customHeight="1" spans="1:5">
      <c r="A227" s="453" t="s">
        <v>476</v>
      </c>
      <c r="B227" s="309" t="s">
        <v>138</v>
      </c>
      <c r="C227" s="360"/>
      <c r="D227" s="360"/>
      <c r="E227" s="319"/>
    </row>
    <row r="228" ht="36" customHeight="1" spans="1:5">
      <c r="A228" s="453" t="s">
        <v>477</v>
      </c>
      <c r="B228" s="309" t="s">
        <v>478</v>
      </c>
      <c r="C228" s="360"/>
      <c r="D228" s="360"/>
      <c r="E228" s="319"/>
    </row>
    <row r="229" ht="36" customHeight="1" spans="1:5">
      <c r="A229" s="453" t="s">
        <v>479</v>
      </c>
      <c r="B229" s="309" t="s">
        <v>152</v>
      </c>
      <c r="C229" s="360">
        <v>0</v>
      </c>
      <c r="D229" s="360">
        <v>0</v>
      </c>
      <c r="E229" s="319" t="str">
        <f>IF(C229&gt;0,D229/C229-1,IF(C229&lt;0,-(D229/C229-1),""))</f>
        <v/>
      </c>
    </row>
    <row r="230" ht="36" customHeight="1" spans="1:5">
      <c r="A230" s="453" t="s">
        <v>480</v>
      </c>
      <c r="B230" s="309" t="s">
        <v>481</v>
      </c>
      <c r="C230" s="360"/>
      <c r="D230" s="360"/>
      <c r="E230" s="319"/>
    </row>
    <row r="231" ht="36" customHeight="1" spans="1:5">
      <c r="A231" s="452" t="s">
        <v>482</v>
      </c>
      <c r="B231" s="306" t="s">
        <v>483</v>
      </c>
      <c r="C231" s="355">
        <v>1261</v>
      </c>
      <c r="D231" s="355">
        <v>1162</v>
      </c>
      <c r="E231" s="318">
        <v>-0.079</v>
      </c>
    </row>
    <row r="232" ht="36" customHeight="1" spans="1:5">
      <c r="A232" s="453" t="s">
        <v>484</v>
      </c>
      <c r="B232" s="309" t="s">
        <v>134</v>
      </c>
      <c r="C232" s="360">
        <v>1076</v>
      </c>
      <c r="D232" s="360">
        <v>995</v>
      </c>
      <c r="E232" s="319">
        <v>-0.075</v>
      </c>
    </row>
    <row r="233" ht="36" customHeight="1" spans="1:5">
      <c r="A233" s="453" t="s">
        <v>485</v>
      </c>
      <c r="B233" s="309" t="s">
        <v>136</v>
      </c>
      <c r="C233" s="360"/>
      <c r="D233" s="360"/>
      <c r="E233" s="319"/>
    </row>
    <row r="234" ht="36" customHeight="1" spans="1:5">
      <c r="A234" s="453" t="s">
        <v>486</v>
      </c>
      <c r="B234" s="309" t="s">
        <v>138</v>
      </c>
      <c r="C234" s="360"/>
      <c r="D234" s="360"/>
      <c r="E234" s="319"/>
    </row>
    <row r="235" ht="36" customHeight="1" spans="1:5">
      <c r="A235" s="453" t="s">
        <v>487</v>
      </c>
      <c r="B235" s="309" t="s">
        <v>488</v>
      </c>
      <c r="C235" s="360"/>
      <c r="D235" s="360"/>
      <c r="E235" s="319"/>
    </row>
    <row r="236" ht="36" customHeight="1" spans="1:5">
      <c r="A236" s="453" t="s">
        <v>489</v>
      </c>
      <c r="B236" s="309" t="s">
        <v>490</v>
      </c>
      <c r="C236" s="360"/>
      <c r="D236" s="360"/>
      <c r="E236" s="319"/>
    </row>
    <row r="237" ht="36" customHeight="1" spans="1:5">
      <c r="A237" s="453" t="s">
        <v>491</v>
      </c>
      <c r="B237" s="309" t="s">
        <v>235</v>
      </c>
      <c r="C237" s="360"/>
      <c r="D237" s="360"/>
      <c r="E237" s="319"/>
    </row>
    <row r="238" ht="36" customHeight="1" spans="1:5">
      <c r="A238" s="453" t="s">
        <v>492</v>
      </c>
      <c r="B238" s="309" t="s">
        <v>493</v>
      </c>
      <c r="C238" s="360"/>
      <c r="D238" s="360"/>
      <c r="E238" s="319"/>
    </row>
    <row r="239" ht="36" customHeight="1" spans="1:5">
      <c r="A239" s="453" t="s">
        <v>494</v>
      </c>
      <c r="B239" s="309" t="s">
        <v>495</v>
      </c>
      <c r="C239" s="360"/>
      <c r="D239" s="360"/>
      <c r="E239" s="319"/>
    </row>
    <row r="240" ht="36" customHeight="1" spans="1:5">
      <c r="A240" s="453" t="s">
        <v>496</v>
      </c>
      <c r="B240" s="309" t="s">
        <v>497</v>
      </c>
      <c r="C240" s="360"/>
      <c r="D240" s="360"/>
      <c r="E240" s="319"/>
    </row>
    <row r="241" ht="36" customHeight="1" spans="1:5">
      <c r="A241" s="453" t="s">
        <v>498</v>
      </c>
      <c r="B241" s="309" t="s">
        <v>499</v>
      </c>
      <c r="C241" s="360">
        <v>0</v>
      </c>
      <c r="D241" s="360">
        <v>0</v>
      </c>
      <c r="E241" s="319" t="str">
        <f>IF(C241&gt;0,D241/C241-1,IF(C241&lt;0,-(D241/C241-1),""))</f>
        <v/>
      </c>
    </row>
    <row r="242" ht="36" customHeight="1" spans="1:5">
      <c r="A242" s="453" t="s">
        <v>500</v>
      </c>
      <c r="B242" s="309" t="s">
        <v>501</v>
      </c>
      <c r="C242" s="360"/>
      <c r="D242" s="360"/>
      <c r="E242" s="319"/>
    </row>
    <row r="243" ht="36" customHeight="1" spans="1:5">
      <c r="A243" s="453" t="s">
        <v>502</v>
      </c>
      <c r="B243" s="309" t="s">
        <v>503</v>
      </c>
      <c r="C243" s="360">
        <v>11</v>
      </c>
      <c r="D243" s="360">
        <v>3</v>
      </c>
      <c r="E243" s="319">
        <v>-0.727</v>
      </c>
    </row>
    <row r="244" ht="36" customHeight="1" spans="1:5">
      <c r="A244" s="453" t="s">
        <v>504</v>
      </c>
      <c r="B244" s="309" t="s">
        <v>152</v>
      </c>
      <c r="C244" s="360">
        <v>157</v>
      </c>
      <c r="D244" s="360">
        <v>158</v>
      </c>
      <c r="E244" s="319">
        <v>0.006</v>
      </c>
    </row>
    <row r="245" ht="36" customHeight="1" spans="1:5">
      <c r="A245" s="453" t="s">
        <v>505</v>
      </c>
      <c r="B245" s="309" t="s">
        <v>506</v>
      </c>
      <c r="C245" s="360">
        <v>17</v>
      </c>
      <c r="D245" s="360">
        <v>6</v>
      </c>
      <c r="E245" s="319">
        <v>-0.647</v>
      </c>
    </row>
    <row r="246" ht="36" customHeight="1" spans="1:5">
      <c r="A246" s="452" t="s">
        <v>507</v>
      </c>
      <c r="B246" s="306" t="s">
        <v>508</v>
      </c>
      <c r="C246" s="355">
        <v>-2</v>
      </c>
      <c r="D246" s="455" t="s">
        <v>38</v>
      </c>
      <c r="E246" s="318">
        <v>-1</v>
      </c>
    </row>
    <row r="247" ht="36" customHeight="1" spans="1:5">
      <c r="A247" s="453" t="s">
        <v>509</v>
      </c>
      <c r="B247" s="309" t="s">
        <v>510</v>
      </c>
      <c r="C247" s="360"/>
      <c r="D247" s="360"/>
      <c r="E247" s="319"/>
    </row>
    <row r="248" ht="36" customHeight="1" spans="1:5">
      <c r="A248" s="453" t="s">
        <v>511</v>
      </c>
      <c r="B248" s="309" t="s">
        <v>512</v>
      </c>
      <c r="C248" s="360">
        <v>-2</v>
      </c>
      <c r="D248" s="381" t="s">
        <v>38</v>
      </c>
      <c r="E248" s="319">
        <v>-1</v>
      </c>
    </row>
    <row r="249" ht="36" customHeight="1" spans="1:5">
      <c r="A249" s="457" t="s">
        <v>513</v>
      </c>
      <c r="B249" s="458" t="s">
        <v>514</v>
      </c>
      <c r="C249" s="459"/>
      <c r="D249" s="459"/>
      <c r="E249" s="318"/>
    </row>
    <row r="250" ht="36" customHeight="1" spans="1:5">
      <c r="A250" s="452" t="s">
        <v>70</v>
      </c>
      <c r="B250" s="306" t="s">
        <v>71</v>
      </c>
      <c r="C250" s="355"/>
      <c r="D250" s="355"/>
      <c r="E250" s="318"/>
    </row>
    <row r="251" ht="36" customHeight="1" spans="1:5">
      <c r="A251" s="452" t="s">
        <v>515</v>
      </c>
      <c r="B251" s="306" t="s">
        <v>516</v>
      </c>
      <c r="C251" s="355">
        <v>0</v>
      </c>
      <c r="D251" s="355">
        <v>0</v>
      </c>
      <c r="E251" s="318" t="str">
        <f>IF(C251&gt;0,D251/C251-1,IF(C251&lt;0,-(D251/C251-1),""))</f>
        <v/>
      </c>
    </row>
    <row r="252" ht="36" customHeight="1" spans="1:5">
      <c r="A252" s="452" t="s">
        <v>517</v>
      </c>
      <c r="B252" s="306" t="s">
        <v>518</v>
      </c>
      <c r="C252" s="355">
        <v>0</v>
      </c>
      <c r="D252" s="355">
        <v>0</v>
      </c>
      <c r="E252" s="318" t="str">
        <f>IF(C252&gt;0,D252/C252-1,IF(C252&lt;0,-(D252/C252-1),""))</f>
        <v/>
      </c>
    </row>
    <row r="253" ht="36" customHeight="1" spans="1:5">
      <c r="A253" s="452" t="s">
        <v>72</v>
      </c>
      <c r="B253" s="306" t="s">
        <v>73</v>
      </c>
      <c r="C253" s="355">
        <v>747</v>
      </c>
      <c r="D253" s="355">
        <v>851</v>
      </c>
      <c r="E253" s="318">
        <v>0.139</v>
      </c>
    </row>
    <row r="254" ht="36" customHeight="1" spans="1:5">
      <c r="A254" s="316" t="s">
        <v>519</v>
      </c>
      <c r="B254" s="306" t="s">
        <v>520</v>
      </c>
      <c r="C254" s="355">
        <f t="shared" ref="C254:C258" si="2">C255</f>
        <v>0</v>
      </c>
      <c r="D254" s="355">
        <f t="shared" ref="D254:D258" si="3">D255</f>
        <v>0</v>
      </c>
      <c r="E254" s="318" t="str">
        <f t="shared" ref="E254:E259" si="4">IF(C254&gt;0,D254/C254-1,IF(C254&lt;0,-(D254/C254-1),""))</f>
        <v/>
      </c>
    </row>
    <row r="255" ht="36" customHeight="1" spans="1:5">
      <c r="A255" s="311" t="s">
        <v>521</v>
      </c>
      <c r="B255" s="309" t="s">
        <v>522</v>
      </c>
      <c r="C255" s="360">
        <v>0</v>
      </c>
      <c r="D255" s="360">
        <v>0</v>
      </c>
      <c r="E255" s="319" t="str">
        <f t="shared" si="4"/>
        <v/>
      </c>
    </row>
    <row r="256" ht="36" customHeight="1" spans="1:5">
      <c r="A256" s="316" t="s">
        <v>523</v>
      </c>
      <c r="B256" s="306" t="s">
        <v>524</v>
      </c>
      <c r="C256" s="355">
        <f t="shared" si="2"/>
        <v>0</v>
      </c>
      <c r="D256" s="355">
        <f t="shared" si="3"/>
        <v>0</v>
      </c>
      <c r="E256" s="318" t="str">
        <f t="shared" si="4"/>
        <v/>
      </c>
    </row>
    <row r="257" ht="36" customHeight="1" spans="1:5">
      <c r="A257" s="311" t="s">
        <v>525</v>
      </c>
      <c r="B257" s="309" t="s">
        <v>526</v>
      </c>
      <c r="C257" s="360">
        <v>0</v>
      </c>
      <c r="D257" s="360">
        <v>0</v>
      </c>
      <c r="E257" s="319" t="str">
        <f t="shared" si="4"/>
        <v/>
      </c>
    </row>
    <row r="258" ht="36" customHeight="1" spans="1:5">
      <c r="A258" s="316" t="s">
        <v>527</v>
      </c>
      <c r="B258" s="306" t="s">
        <v>528</v>
      </c>
      <c r="C258" s="355">
        <f t="shared" si="2"/>
        <v>0</v>
      </c>
      <c r="D258" s="355">
        <f t="shared" si="3"/>
        <v>0</v>
      </c>
      <c r="E258" s="318" t="str">
        <f t="shared" si="4"/>
        <v/>
      </c>
    </row>
    <row r="259" ht="36" customHeight="1" spans="1:5">
      <c r="A259" s="311" t="s">
        <v>529</v>
      </c>
      <c r="B259" s="309" t="s">
        <v>530</v>
      </c>
      <c r="C259" s="360">
        <v>0</v>
      </c>
      <c r="D259" s="360">
        <v>0</v>
      </c>
      <c r="E259" s="319" t="str">
        <f t="shared" si="4"/>
        <v/>
      </c>
    </row>
    <row r="260" ht="36" customHeight="1" spans="1:5">
      <c r="A260" s="452" t="s">
        <v>531</v>
      </c>
      <c r="B260" s="306" t="s">
        <v>532</v>
      </c>
      <c r="C260" s="355">
        <v>747</v>
      </c>
      <c r="D260" s="355">
        <v>846</v>
      </c>
      <c r="E260" s="318">
        <v>0.133</v>
      </c>
    </row>
    <row r="261" ht="36" customHeight="1" spans="1:5">
      <c r="A261" s="453" t="s">
        <v>533</v>
      </c>
      <c r="B261" s="309" t="s">
        <v>534</v>
      </c>
      <c r="C261" s="360">
        <v>19</v>
      </c>
      <c r="D261" s="360">
        <v>64</v>
      </c>
      <c r="E261" s="319">
        <v>2.368</v>
      </c>
    </row>
    <row r="262" ht="36" customHeight="1" spans="1:5">
      <c r="A262" s="453" t="s">
        <v>535</v>
      </c>
      <c r="B262" s="309" t="s">
        <v>536</v>
      </c>
      <c r="C262" s="360">
        <v>0</v>
      </c>
      <c r="D262" s="360">
        <v>0</v>
      </c>
      <c r="E262" s="319" t="str">
        <f>IF(C262&gt;0,D262/C262-1,IF(C262&lt;0,-(D262/C262-1),""))</f>
        <v/>
      </c>
    </row>
    <row r="263" ht="36" customHeight="1" spans="1:5">
      <c r="A263" s="453" t="s">
        <v>537</v>
      </c>
      <c r="B263" s="309" t="s">
        <v>538</v>
      </c>
      <c r="C263" s="360"/>
      <c r="D263" s="360"/>
      <c r="E263" s="319"/>
    </row>
    <row r="264" ht="36" customHeight="1" spans="1:5">
      <c r="A264" s="453" t="s">
        <v>539</v>
      </c>
      <c r="B264" s="309" t="s">
        <v>540</v>
      </c>
      <c r="C264" s="360">
        <v>0</v>
      </c>
      <c r="D264" s="360">
        <v>0</v>
      </c>
      <c r="E264" s="319" t="str">
        <f>IF(C264&gt;0,D264/C264-1,IF(C264&lt;0,-(D264/C264-1),""))</f>
        <v/>
      </c>
    </row>
    <row r="265" ht="36" customHeight="1" spans="1:5">
      <c r="A265" s="453" t="s">
        <v>541</v>
      </c>
      <c r="B265" s="309" t="s">
        <v>542</v>
      </c>
      <c r="C265" s="360">
        <v>0</v>
      </c>
      <c r="D265" s="360">
        <v>0</v>
      </c>
      <c r="E265" s="319" t="str">
        <f>IF(C265&gt;0,D265/C265-1,IF(C265&lt;0,-(D265/C265-1),""))</f>
        <v/>
      </c>
    </row>
    <row r="266" ht="36" customHeight="1" spans="1:5">
      <c r="A266" s="453" t="s">
        <v>543</v>
      </c>
      <c r="B266" s="309" t="s">
        <v>544</v>
      </c>
      <c r="C266" s="360">
        <v>0</v>
      </c>
      <c r="D266" s="360">
        <v>0</v>
      </c>
      <c r="E266" s="319" t="str">
        <f>IF(C266&gt;0,D266/C266-1,IF(C266&lt;0,-(D266/C266-1),""))</f>
        <v/>
      </c>
    </row>
    <row r="267" ht="36" customHeight="1" spans="1:5">
      <c r="A267" s="453" t="s">
        <v>545</v>
      </c>
      <c r="B267" s="309" t="s">
        <v>546</v>
      </c>
      <c r="C267" s="360">
        <v>574</v>
      </c>
      <c r="D267" s="360">
        <v>209</v>
      </c>
      <c r="E267" s="319">
        <v>-0.636</v>
      </c>
    </row>
    <row r="268" ht="36" customHeight="1" spans="1:5">
      <c r="A268" s="453" t="s">
        <v>547</v>
      </c>
      <c r="B268" s="309" t="s">
        <v>548</v>
      </c>
      <c r="C268" s="360">
        <v>154</v>
      </c>
      <c r="D268" s="360">
        <v>573</v>
      </c>
      <c r="E268" s="319">
        <v>2.721</v>
      </c>
    </row>
    <row r="269" ht="36" customHeight="1" spans="1:5">
      <c r="A269" s="453" t="s">
        <v>549</v>
      </c>
      <c r="B269" s="309" t="s">
        <v>550</v>
      </c>
      <c r="C269" s="360"/>
      <c r="D269" s="360"/>
      <c r="E269" s="319"/>
    </row>
    <row r="270" ht="36" customHeight="1" spans="1:5">
      <c r="A270" s="452" t="s">
        <v>551</v>
      </c>
      <c r="B270" s="306" t="s">
        <v>552</v>
      </c>
      <c r="C270" s="455" t="s">
        <v>38</v>
      </c>
      <c r="D270" s="355">
        <v>5</v>
      </c>
      <c r="E270" s="318">
        <v>1</v>
      </c>
    </row>
    <row r="271" ht="36" customHeight="1" spans="1:5">
      <c r="A271" s="311" t="s">
        <v>553</v>
      </c>
      <c r="B271" s="309" t="s">
        <v>554</v>
      </c>
      <c r="C271" s="381" t="s">
        <v>38</v>
      </c>
      <c r="D271" s="360">
        <v>5</v>
      </c>
      <c r="E271" s="319">
        <v>1</v>
      </c>
    </row>
    <row r="272" ht="36" customHeight="1" spans="1:5">
      <c r="A272" s="457" t="s">
        <v>555</v>
      </c>
      <c r="B272" s="458" t="s">
        <v>514</v>
      </c>
      <c r="C272" s="459"/>
      <c r="D272" s="459"/>
      <c r="E272" s="318"/>
    </row>
    <row r="273" ht="36" customHeight="1" spans="1:5">
      <c r="A273" s="452" t="s">
        <v>74</v>
      </c>
      <c r="B273" s="306" t="s">
        <v>75</v>
      </c>
      <c r="C273" s="355">
        <v>20849</v>
      </c>
      <c r="D273" s="355">
        <v>19383</v>
      </c>
      <c r="E273" s="318">
        <v>-0.07</v>
      </c>
    </row>
    <row r="274" ht="36" customHeight="1" spans="1:5">
      <c r="A274" s="452" t="s">
        <v>556</v>
      </c>
      <c r="B274" s="306" t="s">
        <v>557</v>
      </c>
      <c r="C274" s="355">
        <v>51</v>
      </c>
      <c r="D274" s="455" t="s">
        <v>38</v>
      </c>
      <c r="E274" s="318">
        <v>-1</v>
      </c>
    </row>
    <row r="275" ht="36" customHeight="1" spans="1:5">
      <c r="A275" s="453" t="s">
        <v>558</v>
      </c>
      <c r="B275" s="309" t="s">
        <v>559</v>
      </c>
      <c r="C275" s="360">
        <v>50</v>
      </c>
      <c r="D275" s="381" t="s">
        <v>38</v>
      </c>
      <c r="E275" s="319">
        <v>-1</v>
      </c>
    </row>
    <row r="276" ht="36" customHeight="1" spans="1:5">
      <c r="A276" s="453" t="s">
        <v>560</v>
      </c>
      <c r="B276" s="309" t="s">
        <v>561</v>
      </c>
      <c r="C276" s="360">
        <v>1</v>
      </c>
      <c r="D276" s="381" t="s">
        <v>38</v>
      </c>
      <c r="E276" s="319">
        <v>-1</v>
      </c>
    </row>
    <row r="277" ht="36" customHeight="1" spans="1:5">
      <c r="A277" s="452" t="s">
        <v>562</v>
      </c>
      <c r="B277" s="306" t="s">
        <v>563</v>
      </c>
      <c r="C277" s="355">
        <v>15912</v>
      </c>
      <c r="D277" s="355">
        <v>14587</v>
      </c>
      <c r="E277" s="318">
        <v>-0.083</v>
      </c>
    </row>
    <row r="278" ht="36" customHeight="1" spans="1:5">
      <c r="A278" s="453" t="s">
        <v>564</v>
      </c>
      <c r="B278" s="309" t="s">
        <v>134</v>
      </c>
      <c r="C278" s="360">
        <v>8320</v>
      </c>
      <c r="D278" s="360">
        <v>8071</v>
      </c>
      <c r="E278" s="319">
        <v>-0.03</v>
      </c>
    </row>
    <row r="279" ht="36" customHeight="1" spans="1:5">
      <c r="A279" s="453" t="s">
        <v>565</v>
      </c>
      <c r="B279" s="309" t="s">
        <v>136</v>
      </c>
      <c r="C279" s="360">
        <v>397</v>
      </c>
      <c r="D279" s="360">
        <v>214</v>
      </c>
      <c r="E279" s="319">
        <v>-0.461</v>
      </c>
    </row>
    <row r="280" ht="36" customHeight="1" spans="1:5">
      <c r="A280" s="453" t="s">
        <v>566</v>
      </c>
      <c r="B280" s="309" t="s">
        <v>138</v>
      </c>
      <c r="C280" s="360">
        <v>0</v>
      </c>
      <c r="D280" s="360">
        <v>0</v>
      </c>
      <c r="E280" s="319" t="str">
        <f>IF(C280&gt;0,D280/C280-1,IF(C280&lt;0,-(D280/C280-1),""))</f>
        <v/>
      </c>
    </row>
    <row r="281" ht="36" customHeight="1" spans="1:5">
      <c r="A281" s="453" t="s">
        <v>567</v>
      </c>
      <c r="B281" s="309" t="s">
        <v>235</v>
      </c>
      <c r="C281" s="381" t="s">
        <v>38</v>
      </c>
      <c r="D281" s="360">
        <v>200</v>
      </c>
      <c r="E281" s="319">
        <v>1</v>
      </c>
    </row>
    <row r="282" ht="36" customHeight="1" spans="1:5">
      <c r="A282" s="453" t="s">
        <v>568</v>
      </c>
      <c r="B282" s="309" t="s">
        <v>569</v>
      </c>
      <c r="C282" s="360">
        <v>1166</v>
      </c>
      <c r="D282" s="360">
        <v>1550</v>
      </c>
      <c r="E282" s="319">
        <v>0.329</v>
      </c>
    </row>
    <row r="283" ht="36" customHeight="1" spans="1:5">
      <c r="A283" s="453" t="s">
        <v>570</v>
      </c>
      <c r="B283" s="309" t="s">
        <v>571</v>
      </c>
      <c r="C283" s="360">
        <v>1977</v>
      </c>
      <c r="D283" s="381" t="s">
        <v>38</v>
      </c>
      <c r="E283" s="319">
        <v>-1</v>
      </c>
    </row>
    <row r="284" ht="36" customHeight="1" spans="1:5">
      <c r="A284" s="453" t="s">
        <v>572</v>
      </c>
      <c r="B284" s="309" t="s">
        <v>573</v>
      </c>
      <c r="C284" s="360"/>
      <c r="D284" s="360"/>
      <c r="E284" s="319"/>
    </row>
    <row r="285" ht="36" customHeight="1" spans="1:5">
      <c r="A285" s="453" t="s">
        <v>574</v>
      </c>
      <c r="B285" s="309" t="s">
        <v>575</v>
      </c>
      <c r="C285" s="360">
        <v>2049</v>
      </c>
      <c r="D285" s="360">
        <v>2328</v>
      </c>
      <c r="E285" s="319">
        <v>0.136</v>
      </c>
    </row>
    <row r="286" ht="36" customHeight="1" spans="1:5">
      <c r="A286" s="453" t="s">
        <v>576</v>
      </c>
      <c r="B286" s="309" t="s">
        <v>152</v>
      </c>
      <c r="C286" s="360">
        <v>202</v>
      </c>
      <c r="D286" s="360">
        <v>201</v>
      </c>
      <c r="E286" s="319">
        <v>-0.005</v>
      </c>
    </row>
    <row r="287" ht="36" customHeight="1" spans="1:5">
      <c r="A287" s="453" t="s">
        <v>577</v>
      </c>
      <c r="B287" s="309" t="s">
        <v>578</v>
      </c>
      <c r="C287" s="360">
        <v>1801</v>
      </c>
      <c r="D287" s="360">
        <v>2023</v>
      </c>
      <c r="E287" s="319">
        <v>0.123</v>
      </c>
    </row>
    <row r="288" ht="36" customHeight="1" spans="1:5">
      <c r="A288" s="452" t="s">
        <v>579</v>
      </c>
      <c r="B288" s="306" t="s">
        <v>580</v>
      </c>
      <c r="C288" s="355"/>
      <c r="D288" s="355"/>
      <c r="E288" s="318"/>
    </row>
    <row r="289" ht="36" customHeight="1" spans="1:5">
      <c r="A289" s="453" t="s">
        <v>581</v>
      </c>
      <c r="B289" s="309" t="s">
        <v>134</v>
      </c>
      <c r="C289" s="360"/>
      <c r="D289" s="360"/>
      <c r="E289" s="319"/>
    </row>
    <row r="290" ht="36" customHeight="1" spans="1:5">
      <c r="A290" s="453" t="s">
        <v>582</v>
      </c>
      <c r="B290" s="309" t="s">
        <v>136</v>
      </c>
      <c r="C290" s="360">
        <v>0</v>
      </c>
      <c r="D290" s="360">
        <v>0</v>
      </c>
      <c r="E290" s="319" t="str">
        <f>IF(C290&gt;0,D290/C290-1,IF(C290&lt;0,-(D290/C290-1),""))</f>
        <v/>
      </c>
    </row>
    <row r="291" ht="36" customHeight="1" spans="1:5">
      <c r="A291" s="453" t="s">
        <v>583</v>
      </c>
      <c r="B291" s="309" t="s">
        <v>138</v>
      </c>
      <c r="C291" s="360">
        <v>0</v>
      </c>
      <c r="D291" s="360">
        <v>0</v>
      </c>
      <c r="E291" s="319" t="str">
        <f>IF(C291&gt;0,D291/C291-1,IF(C291&lt;0,-(D291/C291-1),""))</f>
        <v/>
      </c>
    </row>
    <row r="292" ht="36" customHeight="1" spans="1:5">
      <c r="A292" s="453" t="s">
        <v>584</v>
      </c>
      <c r="B292" s="309" t="s">
        <v>585</v>
      </c>
      <c r="C292" s="360"/>
      <c r="D292" s="360"/>
      <c r="E292" s="319"/>
    </row>
    <row r="293" ht="36" customHeight="1" spans="1:5">
      <c r="A293" s="453" t="s">
        <v>586</v>
      </c>
      <c r="B293" s="309" t="s">
        <v>152</v>
      </c>
      <c r="C293" s="360"/>
      <c r="D293" s="360"/>
      <c r="E293" s="319"/>
    </row>
    <row r="294" ht="36" customHeight="1" spans="1:5">
      <c r="A294" s="453" t="s">
        <v>587</v>
      </c>
      <c r="B294" s="309" t="s">
        <v>588</v>
      </c>
      <c r="C294" s="360"/>
      <c r="D294" s="360"/>
      <c r="E294" s="319"/>
    </row>
    <row r="295" ht="36" customHeight="1" spans="1:5">
      <c r="A295" s="452" t="s">
        <v>589</v>
      </c>
      <c r="B295" s="306" t="s">
        <v>590</v>
      </c>
      <c r="C295" s="355">
        <v>20</v>
      </c>
      <c r="D295" s="355">
        <v>10</v>
      </c>
      <c r="E295" s="318">
        <v>-0.5</v>
      </c>
    </row>
    <row r="296" ht="36" customHeight="1" spans="1:5">
      <c r="A296" s="453" t="s">
        <v>591</v>
      </c>
      <c r="B296" s="309" t="s">
        <v>134</v>
      </c>
      <c r="C296" s="360"/>
      <c r="D296" s="360"/>
      <c r="E296" s="319"/>
    </row>
    <row r="297" ht="36" customHeight="1" spans="1:5">
      <c r="A297" s="453" t="s">
        <v>592</v>
      </c>
      <c r="B297" s="309" t="s">
        <v>136</v>
      </c>
      <c r="C297" s="360"/>
      <c r="D297" s="360"/>
      <c r="E297" s="319"/>
    </row>
    <row r="298" ht="36" customHeight="1" spans="1:5">
      <c r="A298" s="453" t="s">
        <v>593</v>
      </c>
      <c r="B298" s="309" t="s">
        <v>138</v>
      </c>
      <c r="C298" s="360"/>
      <c r="D298" s="360"/>
      <c r="E298" s="319"/>
    </row>
    <row r="299" ht="36" customHeight="1" spans="1:5">
      <c r="A299" s="453" t="s">
        <v>594</v>
      </c>
      <c r="B299" s="309" t="s">
        <v>595</v>
      </c>
      <c r="C299" s="360"/>
      <c r="D299" s="360"/>
      <c r="E299" s="319"/>
    </row>
    <row r="300" ht="36" customHeight="1" spans="1:5">
      <c r="A300" s="453" t="s">
        <v>596</v>
      </c>
      <c r="B300" s="309" t="s">
        <v>597</v>
      </c>
      <c r="C300" s="360"/>
      <c r="D300" s="360"/>
      <c r="E300" s="319"/>
    </row>
    <row r="301" ht="36" customHeight="1" spans="1:5">
      <c r="A301" s="453" t="s">
        <v>598</v>
      </c>
      <c r="B301" s="309" t="s">
        <v>152</v>
      </c>
      <c r="C301" s="360"/>
      <c r="D301" s="360"/>
      <c r="E301" s="319"/>
    </row>
    <row r="302" ht="36" customHeight="1" spans="1:5">
      <c r="A302" s="453" t="s">
        <v>599</v>
      </c>
      <c r="B302" s="309" t="s">
        <v>600</v>
      </c>
      <c r="C302" s="360">
        <v>20</v>
      </c>
      <c r="D302" s="360">
        <v>10</v>
      </c>
      <c r="E302" s="319">
        <v>-0.5</v>
      </c>
    </row>
    <row r="303" ht="36" customHeight="1" spans="1:5">
      <c r="A303" s="452" t="s">
        <v>601</v>
      </c>
      <c r="B303" s="306" t="s">
        <v>602</v>
      </c>
      <c r="C303" s="355">
        <v>94</v>
      </c>
      <c r="D303" s="355">
        <v>101</v>
      </c>
      <c r="E303" s="318">
        <v>0.074</v>
      </c>
    </row>
    <row r="304" ht="36" customHeight="1" spans="1:5">
      <c r="A304" s="453" t="s">
        <v>603</v>
      </c>
      <c r="B304" s="309" t="s">
        <v>134</v>
      </c>
      <c r="C304" s="360"/>
      <c r="D304" s="360"/>
      <c r="E304" s="319"/>
    </row>
    <row r="305" ht="36" customHeight="1" spans="1:5">
      <c r="A305" s="453" t="s">
        <v>604</v>
      </c>
      <c r="B305" s="309" t="s">
        <v>136</v>
      </c>
      <c r="C305" s="360"/>
      <c r="D305" s="360"/>
      <c r="E305" s="319"/>
    </row>
    <row r="306" ht="36" customHeight="1" spans="1:5">
      <c r="A306" s="453" t="s">
        <v>605</v>
      </c>
      <c r="B306" s="309" t="s">
        <v>138</v>
      </c>
      <c r="C306" s="360">
        <v>0</v>
      </c>
      <c r="D306" s="360">
        <v>0</v>
      </c>
      <c r="E306" s="319" t="str">
        <f>IF(C306&gt;0,D306/C306-1,IF(C306&lt;0,-(D306/C306-1),""))</f>
        <v/>
      </c>
    </row>
    <row r="307" ht="36" customHeight="1" spans="1:5">
      <c r="A307" s="453" t="s">
        <v>606</v>
      </c>
      <c r="B307" s="309" t="s">
        <v>607</v>
      </c>
      <c r="C307" s="360"/>
      <c r="D307" s="360"/>
      <c r="E307" s="319"/>
    </row>
    <row r="308" ht="36" customHeight="1" spans="1:5">
      <c r="A308" s="453" t="s">
        <v>608</v>
      </c>
      <c r="B308" s="309" t="s">
        <v>609</v>
      </c>
      <c r="C308" s="360"/>
      <c r="D308" s="360"/>
      <c r="E308" s="319"/>
    </row>
    <row r="309" ht="36" customHeight="1" spans="1:5">
      <c r="A309" s="453" t="s">
        <v>610</v>
      </c>
      <c r="B309" s="309" t="s">
        <v>611</v>
      </c>
      <c r="C309" s="360"/>
      <c r="D309" s="360"/>
      <c r="E309" s="319"/>
    </row>
    <row r="310" ht="36" customHeight="1" spans="1:5">
      <c r="A310" s="453" t="s">
        <v>612</v>
      </c>
      <c r="B310" s="309" t="s">
        <v>152</v>
      </c>
      <c r="C310" s="360"/>
      <c r="D310" s="360"/>
      <c r="E310" s="319"/>
    </row>
    <row r="311" ht="36" customHeight="1" spans="1:5">
      <c r="A311" s="453" t="s">
        <v>613</v>
      </c>
      <c r="B311" s="309" t="s">
        <v>614</v>
      </c>
      <c r="C311" s="360">
        <v>94</v>
      </c>
      <c r="D311" s="360">
        <v>101</v>
      </c>
      <c r="E311" s="319">
        <v>0.074</v>
      </c>
    </row>
    <row r="312" ht="36" customHeight="1" spans="1:5">
      <c r="A312" s="452" t="s">
        <v>615</v>
      </c>
      <c r="B312" s="306" t="s">
        <v>616</v>
      </c>
      <c r="C312" s="355">
        <v>881</v>
      </c>
      <c r="D312" s="355">
        <v>679</v>
      </c>
      <c r="E312" s="318">
        <v>-0.229</v>
      </c>
    </row>
    <row r="313" ht="36" customHeight="1" spans="1:5">
      <c r="A313" s="453" t="s">
        <v>617</v>
      </c>
      <c r="B313" s="309" t="s">
        <v>134</v>
      </c>
      <c r="C313" s="360">
        <v>572</v>
      </c>
      <c r="D313" s="360">
        <v>518</v>
      </c>
      <c r="E313" s="319">
        <v>-0.094</v>
      </c>
    </row>
    <row r="314" ht="36" customHeight="1" spans="1:5">
      <c r="A314" s="453" t="s">
        <v>618</v>
      </c>
      <c r="B314" s="309" t="s">
        <v>136</v>
      </c>
      <c r="C314" s="360">
        <v>0</v>
      </c>
      <c r="D314" s="360">
        <v>0</v>
      </c>
      <c r="E314" s="319" t="str">
        <f>IF(C314&gt;0,D314/C314-1,IF(C314&lt;0,-(D314/C314-1),""))</f>
        <v/>
      </c>
    </row>
    <row r="315" ht="36" customHeight="1" spans="1:5">
      <c r="A315" s="453" t="s">
        <v>619</v>
      </c>
      <c r="B315" s="309" t="s">
        <v>138</v>
      </c>
      <c r="C315" s="360">
        <v>0</v>
      </c>
      <c r="D315" s="360">
        <v>0</v>
      </c>
      <c r="E315" s="319" t="str">
        <f>IF(C315&gt;0,D315/C315-1,IF(C315&lt;0,-(D315/C315-1),""))</f>
        <v/>
      </c>
    </row>
    <row r="316" ht="36" customHeight="1" spans="1:5">
      <c r="A316" s="453" t="s">
        <v>620</v>
      </c>
      <c r="B316" s="309" t="s">
        <v>621</v>
      </c>
      <c r="C316" s="360">
        <v>49</v>
      </c>
      <c r="D316" s="360">
        <v>30</v>
      </c>
      <c r="E316" s="319">
        <v>-0.388</v>
      </c>
    </row>
    <row r="317" ht="36" customHeight="1" spans="1:5">
      <c r="A317" s="453" t="s">
        <v>622</v>
      </c>
      <c r="B317" s="309" t="s">
        <v>623</v>
      </c>
      <c r="C317" s="360">
        <v>92</v>
      </c>
      <c r="D317" s="360">
        <v>48</v>
      </c>
      <c r="E317" s="319">
        <v>-0.478</v>
      </c>
    </row>
    <row r="318" s="345" customFormat="1" ht="36" customHeight="1" spans="1:5">
      <c r="A318" s="460" t="s">
        <v>624</v>
      </c>
      <c r="B318" s="461" t="s">
        <v>625</v>
      </c>
      <c r="C318" s="391"/>
      <c r="D318" s="391"/>
      <c r="E318" s="319"/>
    </row>
    <row r="319" s="345" customFormat="1" ht="36" customHeight="1" spans="1:5">
      <c r="A319" s="460" t="s">
        <v>626</v>
      </c>
      <c r="B319" s="461" t="s">
        <v>627</v>
      </c>
      <c r="C319" s="391">
        <v>83</v>
      </c>
      <c r="D319" s="391">
        <v>48</v>
      </c>
      <c r="E319" s="319">
        <v>-0.422</v>
      </c>
    </row>
    <row r="320" ht="36" customHeight="1" spans="1:5">
      <c r="A320" s="453" t="s">
        <v>628</v>
      </c>
      <c r="B320" s="309" t="s">
        <v>629</v>
      </c>
      <c r="C320" s="360"/>
      <c r="D320" s="360"/>
      <c r="E320" s="319"/>
    </row>
    <row r="321" ht="36" customHeight="1" spans="1:5">
      <c r="A321" s="453" t="s">
        <v>630</v>
      </c>
      <c r="B321" s="309" t="s">
        <v>631</v>
      </c>
      <c r="C321" s="360">
        <v>0</v>
      </c>
      <c r="D321" s="360">
        <v>0</v>
      </c>
      <c r="E321" s="319" t="str">
        <f>IF(C321&gt;0,D321/C321-1,IF(C321&lt;0,-(D321/C321-1),""))</f>
        <v/>
      </c>
    </row>
    <row r="322" ht="36" customHeight="1" spans="1:5">
      <c r="A322" s="453" t="s">
        <v>632</v>
      </c>
      <c r="B322" s="309" t="s">
        <v>633</v>
      </c>
      <c r="C322" s="360">
        <v>64</v>
      </c>
      <c r="D322" s="360">
        <v>33</v>
      </c>
      <c r="E322" s="319">
        <v>-0.484</v>
      </c>
    </row>
    <row r="323" ht="36" customHeight="1" spans="1:5">
      <c r="A323" s="453" t="s">
        <v>634</v>
      </c>
      <c r="B323" s="309" t="s">
        <v>635</v>
      </c>
      <c r="C323" s="360">
        <v>0</v>
      </c>
      <c r="D323" s="360">
        <v>0</v>
      </c>
      <c r="E323" s="319" t="str">
        <f>IF(C323&gt;0,D323/C323-1,IF(C323&lt;0,-(D323/C323-1),""))</f>
        <v/>
      </c>
    </row>
    <row r="324" ht="36" customHeight="1" spans="1:5">
      <c r="A324" s="453" t="s">
        <v>636</v>
      </c>
      <c r="B324" s="309" t="s">
        <v>637</v>
      </c>
      <c r="C324" s="360"/>
      <c r="D324" s="360"/>
      <c r="E324" s="319"/>
    </row>
    <row r="325" ht="36" customHeight="1" spans="1:5">
      <c r="A325" s="453" t="s">
        <v>638</v>
      </c>
      <c r="B325" s="309" t="s">
        <v>235</v>
      </c>
      <c r="C325" s="360"/>
      <c r="D325" s="360"/>
      <c r="E325" s="319"/>
    </row>
    <row r="326" ht="36" customHeight="1" spans="1:5">
      <c r="A326" s="453" t="s">
        <v>639</v>
      </c>
      <c r="B326" s="309" t="s">
        <v>152</v>
      </c>
      <c r="C326" s="360"/>
      <c r="D326" s="360"/>
      <c r="E326" s="319"/>
    </row>
    <row r="327" ht="36" customHeight="1" spans="1:5">
      <c r="A327" s="453" t="s">
        <v>640</v>
      </c>
      <c r="B327" s="309" t="s">
        <v>641</v>
      </c>
      <c r="C327" s="360">
        <v>21</v>
      </c>
      <c r="D327" s="360">
        <v>2</v>
      </c>
      <c r="E327" s="319">
        <v>-0.905</v>
      </c>
    </row>
    <row r="328" ht="36" customHeight="1" spans="1:5">
      <c r="A328" s="452" t="s">
        <v>642</v>
      </c>
      <c r="B328" s="306" t="s">
        <v>643</v>
      </c>
      <c r="C328" s="355"/>
      <c r="D328" s="355"/>
      <c r="E328" s="318"/>
    </row>
    <row r="329" ht="36" customHeight="1" spans="1:5">
      <c r="A329" s="453" t="s">
        <v>644</v>
      </c>
      <c r="B329" s="309" t="s">
        <v>134</v>
      </c>
      <c r="C329" s="360"/>
      <c r="D329" s="360"/>
      <c r="E329" s="319"/>
    </row>
    <row r="330" ht="36" customHeight="1" spans="1:5">
      <c r="A330" s="453" t="s">
        <v>645</v>
      </c>
      <c r="B330" s="309" t="s">
        <v>136</v>
      </c>
      <c r="C330" s="360">
        <v>0</v>
      </c>
      <c r="D330" s="360">
        <v>0</v>
      </c>
      <c r="E330" s="319" t="str">
        <f>IF(C330&gt;0,D330/C330-1,IF(C330&lt;0,-(D330/C330-1),""))</f>
        <v/>
      </c>
    </row>
    <row r="331" ht="36" customHeight="1" spans="1:5">
      <c r="A331" s="453" t="s">
        <v>646</v>
      </c>
      <c r="B331" s="309" t="s">
        <v>138</v>
      </c>
      <c r="C331" s="360">
        <v>0</v>
      </c>
      <c r="D331" s="360">
        <v>0</v>
      </c>
      <c r="E331" s="319" t="str">
        <f>IF(C331&gt;0,D331/C331-1,IF(C331&lt;0,-(D331/C331-1),""))</f>
        <v/>
      </c>
    </row>
    <row r="332" ht="36" customHeight="1" spans="1:5">
      <c r="A332" s="453" t="s">
        <v>647</v>
      </c>
      <c r="B332" s="309" t="s">
        <v>648</v>
      </c>
      <c r="C332" s="360"/>
      <c r="D332" s="360"/>
      <c r="E332" s="319"/>
    </row>
    <row r="333" ht="36" customHeight="1" spans="1:5">
      <c r="A333" s="453" t="s">
        <v>649</v>
      </c>
      <c r="B333" s="309" t="s">
        <v>650</v>
      </c>
      <c r="C333" s="360"/>
      <c r="D333" s="360"/>
      <c r="E333" s="319"/>
    </row>
    <row r="334" ht="36" customHeight="1" spans="1:5">
      <c r="A334" s="453" t="s">
        <v>651</v>
      </c>
      <c r="B334" s="309" t="s">
        <v>652</v>
      </c>
      <c r="C334" s="360"/>
      <c r="D334" s="360"/>
      <c r="E334" s="319"/>
    </row>
    <row r="335" ht="36" customHeight="1" spans="1:5">
      <c r="A335" s="453" t="s">
        <v>653</v>
      </c>
      <c r="B335" s="309" t="s">
        <v>235</v>
      </c>
      <c r="C335" s="360"/>
      <c r="D335" s="360"/>
      <c r="E335" s="319"/>
    </row>
    <row r="336" ht="36" customHeight="1" spans="1:5">
      <c r="A336" s="453" t="s">
        <v>654</v>
      </c>
      <c r="B336" s="309" t="s">
        <v>152</v>
      </c>
      <c r="C336" s="360">
        <v>0</v>
      </c>
      <c r="D336" s="360">
        <v>0</v>
      </c>
      <c r="E336" s="319" t="str">
        <f>IF(C336&gt;0,D336/C336-1,IF(C336&lt;0,-(D336/C336-1),""))</f>
        <v/>
      </c>
    </row>
    <row r="337" ht="36" customHeight="1" spans="1:5">
      <c r="A337" s="453" t="s">
        <v>655</v>
      </c>
      <c r="B337" s="309" t="s">
        <v>656</v>
      </c>
      <c r="C337" s="360"/>
      <c r="D337" s="360"/>
      <c r="E337" s="319"/>
    </row>
    <row r="338" ht="36" customHeight="1" spans="1:5">
      <c r="A338" s="452" t="s">
        <v>657</v>
      </c>
      <c r="B338" s="306" t="s">
        <v>658</v>
      </c>
      <c r="C338" s="355"/>
      <c r="D338" s="355"/>
      <c r="E338" s="318"/>
    </row>
    <row r="339" ht="36" customHeight="1" spans="1:5">
      <c r="A339" s="453" t="s">
        <v>659</v>
      </c>
      <c r="B339" s="309" t="s">
        <v>134</v>
      </c>
      <c r="C339" s="360"/>
      <c r="D339" s="360"/>
      <c r="E339" s="319"/>
    </row>
    <row r="340" ht="36" customHeight="1" spans="1:5">
      <c r="A340" s="453" t="s">
        <v>660</v>
      </c>
      <c r="B340" s="309" t="s">
        <v>136</v>
      </c>
      <c r="C340" s="360">
        <v>0</v>
      </c>
      <c r="D340" s="360">
        <v>0</v>
      </c>
      <c r="E340" s="319" t="str">
        <f>IF(C340&gt;0,D340/C340-1,IF(C340&lt;0,-(D340/C340-1),""))</f>
        <v/>
      </c>
    </row>
    <row r="341" ht="36" customHeight="1" spans="1:5">
      <c r="A341" s="453" t="s">
        <v>661</v>
      </c>
      <c r="B341" s="309" t="s">
        <v>138</v>
      </c>
      <c r="C341" s="360">
        <v>0</v>
      </c>
      <c r="D341" s="360">
        <v>0</v>
      </c>
      <c r="E341" s="319" t="str">
        <f>IF(C341&gt;0,D341/C341-1,IF(C341&lt;0,-(D341/C341-1),""))</f>
        <v/>
      </c>
    </row>
    <row r="342" ht="36" customHeight="1" spans="1:5">
      <c r="A342" s="453" t="s">
        <v>662</v>
      </c>
      <c r="B342" s="309" t="s">
        <v>663</v>
      </c>
      <c r="C342" s="360"/>
      <c r="D342" s="360"/>
      <c r="E342" s="319"/>
    </row>
    <row r="343" ht="36" customHeight="1" spans="1:5">
      <c r="A343" s="453" t="s">
        <v>664</v>
      </c>
      <c r="B343" s="309" t="s">
        <v>665</v>
      </c>
      <c r="C343" s="360"/>
      <c r="D343" s="360"/>
      <c r="E343" s="319"/>
    </row>
    <row r="344" ht="36" customHeight="1" spans="1:5">
      <c r="A344" s="453" t="s">
        <v>666</v>
      </c>
      <c r="B344" s="309" t="s">
        <v>667</v>
      </c>
      <c r="C344" s="360"/>
      <c r="D344" s="360"/>
      <c r="E344" s="319"/>
    </row>
    <row r="345" ht="36" customHeight="1" spans="1:5">
      <c r="A345" s="453" t="s">
        <v>668</v>
      </c>
      <c r="B345" s="309" t="s">
        <v>235</v>
      </c>
      <c r="C345" s="360"/>
      <c r="D345" s="360"/>
      <c r="E345" s="319"/>
    </row>
    <row r="346" ht="36" customHeight="1" spans="1:5">
      <c r="A346" s="453" t="s">
        <v>669</v>
      </c>
      <c r="B346" s="309" t="s">
        <v>152</v>
      </c>
      <c r="C346" s="360">
        <v>0</v>
      </c>
      <c r="D346" s="360">
        <v>0</v>
      </c>
      <c r="E346" s="319" t="str">
        <f>IF(C346&gt;0,D346/C346-1,IF(C346&lt;0,-(D346/C346-1),""))</f>
        <v/>
      </c>
    </row>
    <row r="347" ht="36" customHeight="1" spans="1:5">
      <c r="A347" s="453" t="s">
        <v>670</v>
      </c>
      <c r="B347" s="309" t="s">
        <v>671</v>
      </c>
      <c r="C347" s="360"/>
      <c r="D347" s="360"/>
      <c r="E347" s="319"/>
    </row>
    <row r="348" ht="36" customHeight="1" spans="1:5">
      <c r="A348" s="452" t="s">
        <v>672</v>
      </c>
      <c r="B348" s="306" t="s">
        <v>673</v>
      </c>
      <c r="C348" s="355"/>
      <c r="D348" s="355"/>
      <c r="E348" s="318"/>
    </row>
    <row r="349" ht="36" customHeight="1" spans="1:5">
      <c r="A349" s="453" t="s">
        <v>674</v>
      </c>
      <c r="B349" s="309" t="s">
        <v>134</v>
      </c>
      <c r="C349" s="360"/>
      <c r="D349" s="360"/>
      <c r="E349" s="319"/>
    </row>
    <row r="350" ht="36" customHeight="1" spans="1:5">
      <c r="A350" s="453" t="s">
        <v>675</v>
      </c>
      <c r="B350" s="309" t="s">
        <v>136</v>
      </c>
      <c r="C350" s="360">
        <v>0</v>
      </c>
      <c r="D350" s="360">
        <v>0</v>
      </c>
      <c r="E350" s="319" t="str">
        <f>IF(C350&gt;0,D350/C350-1,IF(C350&lt;0,-(D350/C350-1),""))</f>
        <v/>
      </c>
    </row>
    <row r="351" ht="36" customHeight="1" spans="1:5">
      <c r="A351" s="453" t="s">
        <v>676</v>
      </c>
      <c r="B351" s="309" t="s">
        <v>138</v>
      </c>
      <c r="C351" s="360">
        <v>0</v>
      </c>
      <c r="D351" s="360">
        <v>0</v>
      </c>
      <c r="E351" s="319" t="str">
        <f>IF(C351&gt;0,D351/C351-1,IF(C351&lt;0,-(D351/C351-1),""))</f>
        <v/>
      </c>
    </row>
    <row r="352" ht="36" customHeight="1" spans="1:5">
      <c r="A352" s="453" t="s">
        <v>677</v>
      </c>
      <c r="B352" s="309" t="s">
        <v>678</v>
      </c>
      <c r="C352" s="360">
        <v>0</v>
      </c>
      <c r="D352" s="360">
        <v>0</v>
      </c>
      <c r="E352" s="319" t="str">
        <f>IF(C352&gt;0,D352/C352-1,IF(C352&lt;0,-(D352/C352-1),""))</f>
        <v/>
      </c>
    </row>
    <row r="353" ht="36" customHeight="1" spans="1:5">
      <c r="A353" s="453" t="s">
        <v>679</v>
      </c>
      <c r="B353" s="309" t="s">
        <v>680</v>
      </c>
      <c r="C353" s="360">
        <v>0</v>
      </c>
      <c r="D353" s="360">
        <v>0</v>
      </c>
      <c r="E353" s="319" t="str">
        <f>IF(C353&gt;0,D353/C353-1,IF(C353&lt;0,-(D353/C353-1),""))</f>
        <v/>
      </c>
    </row>
    <row r="354" ht="36" customHeight="1" spans="1:5">
      <c r="A354" s="453" t="s">
        <v>681</v>
      </c>
      <c r="B354" s="309" t="s">
        <v>152</v>
      </c>
      <c r="C354" s="360"/>
      <c r="D354" s="360"/>
      <c r="E354" s="319"/>
    </row>
    <row r="355" ht="36" customHeight="1" spans="1:5">
      <c r="A355" s="453" t="s">
        <v>682</v>
      </c>
      <c r="B355" s="309" t="s">
        <v>683</v>
      </c>
      <c r="C355" s="360">
        <v>0</v>
      </c>
      <c r="D355" s="360">
        <v>0</v>
      </c>
      <c r="E355" s="319" t="str">
        <f t="shared" ref="E355:E361" si="5">IF(C355&gt;0,D355/C355-1,IF(C355&lt;0,-(D355/C355-1),""))</f>
        <v/>
      </c>
    </row>
    <row r="356" ht="36" customHeight="1" spans="1:5">
      <c r="A356" s="452" t="s">
        <v>684</v>
      </c>
      <c r="B356" s="306" t="s">
        <v>685</v>
      </c>
      <c r="C356" s="355">
        <f>SUM(C357:C361)</f>
        <v>0</v>
      </c>
      <c r="D356" s="355">
        <f>SUM(D357:D361)</f>
        <v>0</v>
      </c>
      <c r="E356" s="318" t="str">
        <f t="shared" si="5"/>
        <v/>
      </c>
    </row>
    <row r="357" ht="36" customHeight="1" spans="1:5">
      <c r="A357" s="453" t="s">
        <v>686</v>
      </c>
      <c r="B357" s="309" t="s">
        <v>134</v>
      </c>
      <c r="C357" s="360">
        <v>0</v>
      </c>
      <c r="D357" s="360">
        <v>0</v>
      </c>
      <c r="E357" s="319" t="str">
        <f t="shared" si="5"/>
        <v/>
      </c>
    </row>
    <row r="358" ht="36" customHeight="1" spans="1:5">
      <c r="A358" s="453" t="s">
        <v>687</v>
      </c>
      <c r="B358" s="309" t="s">
        <v>136</v>
      </c>
      <c r="C358" s="360">
        <v>0</v>
      </c>
      <c r="D358" s="360">
        <v>0</v>
      </c>
      <c r="E358" s="319" t="str">
        <f t="shared" si="5"/>
        <v/>
      </c>
    </row>
    <row r="359" ht="36" customHeight="1" spans="1:5">
      <c r="A359" s="453" t="s">
        <v>688</v>
      </c>
      <c r="B359" s="309" t="s">
        <v>235</v>
      </c>
      <c r="C359" s="360">
        <v>0</v>
      </c>
      <c r="D359" s="360">
        <v>0</v>
      </c>
      <c r="E359" s="319" t="str">
        <f t="shared" si="5"/>
        <v/>
      </c>
    </row>
    <row r="360" ht="36" customHeight="1" spans="1:5">
      <c r="A360" s="453" t="s">
        <v>689</v>
      </c>
      <c r="B360" s="309" t="s">
        <v>690</v>
      </c>
      <c r="C360" s="360">
        <v>0</v>
      </c>
      <c r="D360" s="360">
        <v>0</v>
      </c>
      <c r="E360" s="319" t="str">
        <f t="shared" si="5"/>
        <v/>
      </c>
    </row>
    <row r="361" ht="36" customHeight="1" spans="1:5">
      <c r="A361" s="453" t="s">
        <v>691</v>
      </c>
      <c r="B361" s="309" t="s">
        <v>692</v>
      </c>
      <c r="C361" s="360">
        <v>0</v>
      </c>
      <c r="D361" s="360">
        <v>0</v>
      </c>
      <c r="E361" s="319" t="str">
        <f t="shared" si="5"/>
        <v/>
      </c>
    </row>
    <row r="362" ht="36" customHeight="1" spans="1:5">
      <c r="A362" s="452" t="s">
        <v>693</v>
      </c>
      <c r="B362" s="306" t="s">
        <v>694</v>
      </c>
      <c r="C362" s="355">
        <v>3891</v>
      </c>
      <c r="D362" s="355">
        <v>4006</v>
      </c>
      <c r="E362" s="318">
        <v>0.03</v>
      </c>
    </row>
    <row r="363" ht="36" customHeight="1" spans="1:5">
      <c r="A363" s="453">
        <v>2049902</v>
      </c>
      <c r="B363" s="309" t="s">
        <v>695</v>
      </c>
      <c r="C363" s="360"/>
      <c r="D363" s="360"/>
      <c r="E363" s="319"/>
    </row>
    <row r="364" ht="36" customHeight="1" spans="1:5">
      <c r="A364" s="462" t="s">
        <v>696</v>
      </c>
      <c r="B364" s="309" t="s">
        <v>697</v>
      </c>
      <c r="C364" s="360">
        <v>3891</v>
      </c>
      <c r="D364" s="360">
        <v>4006</v>
      </c>
      <c r="E364" s="319">
        <v>0.03</v>
      </c>
    </row>
    <row r="365" s="345" customFormat="1" ht="36" customHeight="1" spans="1:5">
      <c r="A365" s="463" t="s">
        <v>698</v>
      </c>
      <c r="B365" s="458" t="s">
        <v>699</v>
      </c>
      <c r="C365" s="459"/>
      <c r="D365" s="459"/>
      <c r="E365" s="318"/>
    </row>
    <row r="366" s="345" customFormat="1" ht="36" customHeight="1" spans="1:5">
      <c r="A366" s="463" t="s">
        <v>700</v>
      </c>
      <c r="B366" s="458" t="s">
        <v>701</v>
      </c>
      <c r="C366" s="459"/>
      <c r="D366" s="459"/>
      <c r="E366" s="318"/>
    </row>
    <row r="367" ht="36" customHeight="1" spans="1:5">
      <c r="A367" s="452" t="s">
        <v>76</v>
      </c>
      <c r="B367" s="306" t="s">
        <v>77</v>
      </c>
      <c r="C367" s="355">
        <v>71593</v>
      </c>
      <c r="D367" s="355">
        <v>71737</v>
      </c>
      <c r="E367" s="318">
        <v>0.002</v>
      </c>
    </row>
    <row r="368" ht="36" customHeight="1" spans="1:5">
      <c r="A368" s="452" t="s">
        <v>702</v>
      </c>
      <c r="B368" s="306" t="s">
        <v>703</v>
      </c>
      <c r="C368" s="355">
        <v>1108</v>
      </c>
      <c r="D368" s="355">
        <v>795</v>
      </c>
      <c r="E368" s="318">
        <v>-0.282</v>
      </c>
    </row>
    <row r="369" ht="36" customHeight="1" spans="1:5">
      <c r="A369" s="453" t="s">
        <v>704</v>
      </c>
      <c r="B369" s="309" t="s">
        <v>134</v>
      </c>
      <c r="C369" s="360">
        <v>287</v>
      </c>
      <c r="D369" s="360">
        <v>287</v>
      </c>
      <c r="E369" s="313" t="s">
        <v>61</v>
      </c>
    </row>
    <row r="370" ht="36" customHeight="1" spans="1:5">
      <c r="A370" s="453" t="s">
        <v>705</v>
      </c>
      <c r="B370" s="309" t="s">
        <v>136</v>
      </c>
      <c r="C370" s="360">
        <v>0</v>
      </c>
      <c r="D370" s="360">
        <v>0</v>
      </c>
      <c r="E370" s="319" t="str">
        <f>IF(C370&gt;0,D370/C370-1,IF(C370&lt;0,-(D370/C370-1),""))</f>
        <v/>
      </c>
    </row>
    <row r="371" ht="36" customHeight="1" spans="1:5">
      <c r="A371" s="453" t="s">
        <v>706</v>
      </c>
      <c r="B371" s="309" t="s">
        <v>138</v>
      </c>
      <c r="C371" s="360"/>
      <c r="D371" s="360"/>
      <c r="E371" s="319"/>
    </row>
    <row r="372" ht="36" customHeight="1" spans="1:5">
      <c r="A372" s="453" t="s">
        <v>707</v>
      </c>
      <c r="B372" s="309" t="s">
        <v>708</v>
      </c>
      <c r="C372" s="360">
        <v>821</v>
      </c>
      <c r="D372" s="360">
        <v>508</v>
      </c>
      <c r="E372" s="319">
        <v>-0.381</v>
      </c>
    </row>
    <row r="373" ht="36" customHeight="1" spans="1:5">
      <c r="A373" s="452" t="s">
        <v>709</v>
      </c>
      <c r="B373" s="306" t="s">
        <v>710</v>
      </c>
      <c r="C373" s="355">
        <v>58832</v>
      </c>
      <c r="D373" s="355">
        <v>59348</v>
      </c>
      <c r="E373" s="318">
        <v>0.009</v>
      </c>
    </row>
    <row r="374" ht="36" customHeight="1" spans="1:5">
      <c r="A374" s="453" t="s">
        <v>711</v>
      </c>
      <c r="B374" s="309" t="s">
        <v>712</v>
      </c>
      <c r="C374" s="360">
        <v>7464</v>
      </c>
      <c r="D374" s="360">
        <v>7285</v>
      </c>
      <c r="E374" s="319">
        <v>-0.024</v>
      </c>
    </row>
    <row r="375" ht="36" customHeight="1" spans="1:5">
      <c r="A375" s="453" t="s">
        <v>713</v>
      </c>
      <c r="B375" s="309" t="s">
        <v>714</v>
      </c>
      <c r="C375" s="360">
        <v>28082</v>
      </c>
      <c r="D375" s="360">
        <v>28757</v>
      </c>
      <c r="E375" s="319">
        <v>0.024</v>
      </c>
    </row>
    <row r="376" ht="36" customHeight="1" spans="1:5">
      <c r="A376" s="453" t="s">
        <v>715</v>
      </c>
      <c r="B376" s="309" t="s">
        <v>716</v>
      </c>
      <c r="C376" s="360">
        <v>14170</v>
      </c>
      <c r="D376" s="360">
        <v>14351</v>
      </c>
      <c r="E376" s="319">
        <v>0.013</v>
      </c>
    </row>
    <row r="377" ht="36" customHeight="1" spans="1:5">
      <c r="A377" s="453" t="s">
        <v>717</v>
      </c>
      <c r="B377" s="309" t="s">
        <v>718</v>
      </c>
      <c r="C377" s="360">
        <v>8908</v>
      </c>
      <c r="D377" s="360">
        <v>8813</v>
      </c>
      <c r="E377" s="319">
        <v>-0.011</v>
      </c>
    </row>
    <row r="378" ht="36" customHeight="1" spans="1:5">
      <c r="A378" s="453" t="s">
        <v>719</v>
      </c>
      <c r="B378" s="309" t="s">
        <v>720</v>
      </c>
      <c r="C378" s="360">
        <v>184</v>
      </c>
      <c r="D378" s="360">
        <v>76</v>
      </c>
      <c r="E378" s="319">
        <v>-0.587</v>
      </c>
    </row>
    <row r="379" ht="36" customHeight="1" spans="1:5">
      <c r="A379" s="453" t="s">
        <v>721</v>
      </c>
      <c r="B379" s="309" t="s">
        <v>722</v>
      </c>
      <c r="C379" s="360"/>
      <c r="D379" s="360"/>
      <c r="E379" s="319"/>
    </row>
    <row r="380" ht="36" customHeight="1" spans="1:5">
      <c r="A380" s="453" t="s">
        <v>723</v>
      </c>
      <c r="B380" s="309" t="s">
        <v>724</v>
      </c>
      <c r="C380" s="360">
        <v>0</v>
      </c>
      <c r="D380" s="360">
        <v>0</v>
      </c>
      <c r="E380" s="319" t="str">
        <f>IF(C380&gt;0,D380/C380-1,IF(C380&lt;0,-(D380/C380-1),""))</f>
        <v/>
      </c>
    </row>
    <row r="381" ht="36" customHeight="1" spans="1:5">
      <c r="A381" s="453" t="s">
        <v>725</v>
      </c>
      <c r="B381" s="309" t="s">
        <v>726</v>
      </c>
      <c r="C381" s="360">
        <v>24</v>
      </c>
      <c r="D381" s="360">
        <v>66</v>
      </c>
      <c r="E381" s="319">
        <v>1.75</v>
      </c>
    </row>
    <row r="382" ht="36" customHeight="1" spans="1:5">
      <c r="A382" s="452" t="s">
        <v>727</v>
      </c>
      <c r="B382" s="306" t="s">
        <v>728</v>
      </c>
      <c r="C382" s="355">
        <v>2463</v>
      </c>
      <c r="D382" s="355">
        <v>2495</v>
      </c>
      <c r="E382" s="318">
        <v>0.013</v>
      </c>
    </row>
    <row r="383" ht="36" customHeight="1" spans="1:5">
      <c r="A383" s="453" t="s">
        <v>729</v>
      </c>
      <c r="B383" s="309" t="s">
        <v>730</v>
      </c>
      <c r="C383" s="360">
        <v>0</v>
      </c>
      <c r="D383" s="360">
        <v>0</v>
      </c>
      <c r="E383" s="319" t="str">
        <f>IF(C383&gt;0,D383/C383-1,IF(C383&lt;0,-(D383/C383-1),""))</f>
        <v/>
      </c>
    </row>
    <row r="384" ht="36" customHeight="1" spans="1:5">
      <c r="A384" s="453" t="s">
        <v>731</v>
      </c>
      <c r="B384" s="309" t="s">
        <v>732</v>
      </c>
      <c r="C384" s="360">
        <v>1695</v>
      </c>
      <c r="D384" s="360">
        <v>1692</v>
      </c>
      <c r="E384" s="319">
        <v>-0.002</v>
      </c>
    </row>
    <row r="385" ht="36" customHeight="1" spans="1:5">
      <c r="A385" s="453" t="s">
        <v>733</v>
      </c>
      <c r="B385" s="309" t="s">
        <v>734</v>
      </c>
      <c r="C385" s="360"/>
      <c r="D385" s="360"/>
      <c r="E385" s="319"/>
    </row>
    <row r="386" ht="36" customHeight="1" spans="1:5">
      <c r="A386" s="453" t="s">
        <v>735</v>
      </c>
      <c r="B386" s="309" t="s">
        <v>736</v>
      </c>
      <c r="C386" s="360"/>
      <c r="D386" s="360"/>
      <c r="E386" s="319"/>
    </row>
    <row r="387" ht="36" customHeight="1" spans="1:5">
      <c r="A387" s="453" t="s">
        <v>737</v>
      </c>
      <c r="B387" s="309" t="s">
        <v>738</v>
      </c>
      <c r="C387" s="360">
        <v>768</v>
      </c>
      <c r="D387" s="360">
        <v>803</v>
      </c>
      <c r="E387" s="319">
        <v>0.046</v>
      </c>
    </row>
    <row r="388" ht="36" customHeight="1" spans="1:5">
      <c r="A388" s="452" t="s">
        <v>739</v>
      </c>
      <c r="B388" s="306" t="s">
        <v>740</v>
      </c>
      <c r="C388" s="355"/>
      <c r="D388" s="355"/>
      <c r="E388" s="318"/>
    </row>
    <row r="389" ht="36" customHeight="1" spans="1:5">
      <c r="A389" s="453" t="s">
        <v>741</v>
      </c>
      <c r="B389" s="309" t="s">
        <v>742</v>
      </c>
      <c r="C389" s="360">
        <v>0</v>
      </c>
      <c r="D389" s="360">
        <v>0</v>
      </c>
      <c r="E389" s="319" t="str">
        <f>IF(C389&gt;0,D389/C389-1,IF(C389&lt;0,-(D389/C389-1),""))</f>
        <v/>
      </c>
    </row>
    <row r="390" ht="36" customHeight="1" spans="1:5">
      <c r="A390" s="453" t="s">
        <v>743</v>
      </c>
      <c r="B390" s="309" t="s">
        <v>744</v>
      </c>
      <c r="C390" s="360"/>
      <c r="D390" s="360"/>
      <c r="E390" s="319"/>
    </row>
    <row r="391" ht="36" customHeight="1" spans="1:5">
      <c r="A391" s="453" t="s">
        <v>745</v>
      </c>
      <c r="B391" s="309" t="s">
        <v>746</v>
      </c>
      <c r="C391" s="360">
        <v>0</v>
      </c>
      <c r="D391" s="360">
        <v>0</v>
      </c>
      <c r="E391" s="319" t="str">
        <f>IF(C391&gt;0,D391/C391-1,IF(C391&lt;0,-(D391/C391-1),""))</f>
        <v/>
      </c>
    </row>
    <row r="392" ht="36" customHeight="1" spans="1:5">
      <c r="A392" s="453" t="s">
        <v>747</v>
      </c>
      <c r="B392" s="309" t="s">
        <v>748</v>
      </c>
      <c r="C392" s="360">
        <v>0</v>
      </c>
      <c r="D392" s="360">
        <v>0</v>
      </c>
      <c r="E392" s="319" t="str">
        <f>IF(C392&gt;0,D392/C392-1,IF(C392&lt;0,-(D392/C392-1),""))</f>
        <v/>
      </c>
    </row>
    <row r="393" ht="36" customHeight="1" spans="1:5">
      <c r="A393" s="453" t="s">
        <v>749</v>
      </c>
      <c r="B393" s="309" t="s">
        <v>750</v>
      </c>
      <c r="C393" s="360">
        <v>0</v>
      </c>
      <c r="D393" s="360">
        <v>0</v>
      </c>
      <c r="E393" s="319" t="str">
        <f>IF(C393&gt;0,D393/C393-1,IF(C393&lt;0,-(D393/C393-1),""))</f>
        <v/>
      </c>
    </row>
    <row r="394" ht="36" customHeight="1" spans="1:5">
      <c r="A394" s="452" t="s">
        <v>751</v>
      </c>
      <c r="B394" s="306" t="s">
        <v>752</v>
      </c>
      <c r="C394" s="355"/>
      <c r="D394" s="355"/>
      <c r="E394" s="318"/>
    </row>
    <row r="395" ht="36" customHeight="1" spans="1:5">
      <c r="A395" s="453" t="s">
        <v>753</v>
      </c>
      <c r="B395" s="309" t="s">
        <v>754</v>
      </c>
      <c r="C395" s="360"/>
      <c r="D395" s="360"/>
      <c r="E395" s="319"/>
    </row>
    <row r="396" ht="36" customHeight="1" spans="1:5">
      <c r="A396" s="453" t="s">
        <v>755</v>
      </c>
      <c r="B396" s="309" t="s">
        <v>756</v>
      </c>
      <c r="C396" s="360">
        <v>0</v>
      </c>
      <c r="D396" s="360">
        <v>0</v>
      </c>
      <c r="E396" s="319" t="str">
        <f t="shared" ref="E396:E401" si="6">IF(C396&gt;0,D396/C396-1,IF(C396&lt;0,-(D396/C396-1),""))</f>
        <v/>
      </c>
    </row>
    <row r="397" ht="36" customHeight="1" spans="1:5">
      <c r="A397" s="453" t="s">
        <v>757</v>
      </c>
      <c r="B397" s="309" t="s">
        <v>758</v>
      </c>
      <c r="C397" s="360">
        <v>0</v>
      </c>
      <c r="D397" s="360">
        <v>0</v>
      </c>
      <c r="E397" s="319" t="str">
        <f t="shared" si="6"/>
        <v/>
      </c>
    </row>
    <row r="398" ht="36" customHeight="1" spans="1:5">
      <c r="A398" s="452" t="s">
        <v>759</v>
      </c>
      <c r="B398" s="306" t="s">
        <v>760</v>
      </c>
      <c r="C398" s="355">
        <f>SUM(C399:C401)</f>
        <v>0</v>
      </c>
      <c r="D398" s="355">
        <f>SUM(D399:D401)</f>
        <v>0</v>
      </c>
      <c r="E398" s="318" t="str">
        <f t="shared" si="6"/>
        <v/>
      </c>
    </row>
    <row r="399" ht="36" customHeight="1" spans="1:5">
      <c r="A399" s="453" t="s">
        <v>761</v>
      </c>
      <c r="B399" s="309" t="s">
        <v>762</v>
      </c>
      <c r="C399" s="360">
        <v>0</v>
      </c>
      <c r="D399" s="360">
        <v>0</v>
      </c>
      <c r="E399" s="319" t="str">
        <f t="shared" si="6"/>
        <v/>
      </c>
    </row>
    <row r="400" ht="36" customHeight="1" spans="1:5">
      <c r="A400" s="453" t="s">
        <v>763</v>
      </c>
      <c r="B400" s="309" t="s">
        <v>764</v>
      </c>
      <c r="C400" s="360">
        <v>0</v>
      </c>
      <c r="D400" s="360">
        <v>0</v>
      </c>
      <c r="E400" s="319" t="str">
        <f t="shared" si="6"/>
        <v/>
      </c>
    </row>
    <row r="401" ht="36" customHeight="1" spans="1:5">
      <c r="A401" s="453" t="s">
        <v>765</v>
      </c>
      <c r="B401" s="309" t="s">
        <v>766</v>
      </c>
      <c r="C401" s="360">
        <v>0</v>
      </c>
      <c r="D401" s="360">
        <v>0</v>
      </c>
      <c r="E401" s="319" t="str">
        <f t="shared" si="6"/>
        <v/>
      </c>
    </row>
    <row r="402" ht="36" customHeight="1" spans="1:5">
      <c r="A402" s="452" t="s">
        <v>767</v>
      </c>
      <c r="B402" s="306" t="s">
        <v>768</v>
      </c>
      <c r="C402" s="355">
        <v>269</v>
      </c>
      <c r="D402" s="355">
        <v>256</v>
      </c>
      <c r="E402" s="318">
        <v>-0.048</v>
      </c>
    </row>
    <row r="403" ht="36" customHeight="1" spans="1:5">
      <c r="A403" s="453" t="s">
        <v>769</v>
      </c>
      <c r="B403" s="309" t="s">
        <v>770</v>
      </c>
      <c r="C403" s="360">
        <v>269</v>
      </c>
      <c r="D403" s="360">
        <v>256</v>
      </c>
      <c r="E403" s="319">
        <v>-0.048</v>
      </c>
    </row>
    <row r="404" ht="36" customHeight="1" spans="1:5">
      <c r="A404" s="453" t="s">
        <v>771</v>
      </c>
      <c r="B404" s="309" t="s">
        <v>772</v>
      </c>
      <c r="C404" s="360">
        <v>0</v>
      </c>
      <c r="D404" s="360">
        <v>0</v>
      </c>
      <c r="E404" s="319" t="str">
        <f>IF(C404&gt;0,D404/C404-1,IF(C404&lt;0,-(D404/C404-1),""))</f>
        <v/>
      </c>
    </row>
    <row r="405" ht="36" customHeight="1" spans="1:5">
      <c r="A405" s="453" t="s">
        <v>773</v>
      </c>
      <c r="B405" s="309" t="s">
        <v>774</v>
      </c>
      <c r="C405" s="360">
        <v>0</v>
      </c>
      <c r="D405" s="360">
        <v>0</v>
      </c>
      <c r="E405" s="319" t="str">
        <f>IF(C405&gt;0,D405/C405-1,IF(C405&lt;0,-(D405/C405-1),""))</f>
        <v/>
      </c>
    </row>
    <row r="406" ht="36" customHeight="1" spans="1:5">
      <c r="A406" s="452" t="s">
        <v>775</v>
      </c>
      <c r="B406" s="306" t="s">
        <v>776</v>
      </c>
      <c r="C406" s="355">
        <v>364</v>
      </c>
      <c r="D406" s="355">
        <v>328</v>
      </c>
      <c r="E406" s="318">
        <v>-0.099</v>
      </c>
    </row>
    <row r="407" ht="36" customHeight="1" spans="1:5">
      <c r="A407" s="453" t="s">
        <v>777</v>
      </c>
      <c r="B407" s="309" t="s">
        <v>778</v>
      </c>
      <c r="C407" s="360">
        <v>109</v>
      </c>
      <c r="D407" s="360">
        <v>96</v>
      </c>
      <c r="E407" s="319">
        <v>-0.119</v>
      </c>
    </row>
    <row r="408" ht="36" customHeight="1" spans="1:5">
      <c r="A408" s="453" t="s">
        <v>779</v>
      </c>
      <c r="B408" s="309" t="s">
        <v>780</v>
      </c>
      <c r="C408" s="360">
        <v>255</v>
      </c>
      <c r="D408" s="360">
        <v>232</v>
      </c>
      <c r="E408" s="319">
        <v>-0.09</v>
      </c>
    </row>
    <row r="409" ht="36" customHeight="1" spans="1:5">
      <c r="A409" s="453" t="s">
        <v>781</v>
      </c>
      <c r="B409" s="309" t="s">
        <v>782</v>
      </c>
      <c r="C409" s="360"/>
      <c r="D409" s="360"/>
      <c r="E409" s="319"/>
    </row>
    <row r="410" ht="36" customHeight="1" spans="1:5">
      <c r="A410" s="453" t="s">
        <v>783</v>
      </c>
      <c r="B410" s="309" t="s">
        <v>784</v>
      </c>
      <c r="C410" s="360">
        <v>0</v>
      </c>
      <c r="D410" s="360">
        <v>0</v>
      </c>
      <c r="E410" s="319" t="str">
        <f>IF(C410&gt;0,D410/C410-1,IF(C410&lt;0,-(D410/C410-1),""))</f>
        <v/>
      </c>
    </row>
    <row r="411" ht="36" customHeight="1" spans="1:5">
      <c r="A411" s="453" t="s">
        <v>785</v>
      </c>
      <c r="B411" s="309" t="s">
        <v>786</v>
      </c>
      <c r="C411" s="360">
        <v>0</v>
      </c>
      <c r="D411" s="360">
        <v>0</v>
      </c>
      <c r="E411" s="319" t="str">
        <f>IF(C411&gt;0,D411/C411-1,IF(C411&lt;0,-(D411/C411-1),""))</f>
        <v/>
      </c>
    </row>
    <row r="412" ht="36" customHeight="1" spans="1:5">
      <c r="A412" s="452" t="s">
        <v>787</v>
      </c>
      <c r="B412" s="306" t="s">
        <v>788</v>
      </c>
      <c r="C412" s="355">
        <v>2078</v>
      </c>
      <c r="D412" s="355">
        <v>2860</v>
      </c>
      <c r="E412" s="318">
        <v>0.376</v>
      </c>
    </row>
    <row r="413" s="443" customFormat="1" ht="36" customHeight="1" spans="1:5">
      <c r="A413" s="453" t="s">
        <v>789</v>
      </c>
      <c r="B413" s="309" t="s">
        <v>790</v>
      </c>
      <c r="C413" s="360">
        <v>0</v>
      </c>
      <c r="D413" s="360">
        <v>0</v>
      </c>
      <c r="E413" s="319" t="str">
        <f>IF(C413&gt;0,D413/C413-1,IF(C413&lt;0,-(D413/C413-1),""))</f>
        <v/>
      </c>
    </row>
    <row r="414" ht="36" customHeight="1" spans="1:5">
      <c r="A414" s="453" t="s">
        <v>791</v>
      </c>
      <c r="B414" s="309" t="s">
        <v>792</v>
      </c>
      <c r="C414" s="360">
        <v>0</v>
      </c>
      <c r="D414" s="360">
        <v>0</v>
      </c>
      <c r="E414" s="319" t="str">
        <f>IF(C414&gt;0,D414/C414-1,IF(C414&lt;0,-(D414/C414-1),""))</f>
        <v/>
      </c>
    </row>
    <row r="415" ht="36" customHeight="1" spans="1:5">
      <c r="A415" s="453" t="s">
        <v>793</v>
      </c>
      <c r="B415" s="309" t="s">
        <v>794</v>
      </c>
      <c r="C415" s="360">
        <v>0</v>
      </c>
      <c r="D415" s="360">
        <v>0</v>
      </c>
      <c r="E415" s="319" t="str">
        <f>IF(C415&gt;0,D415/C415-1,IF(C415&lt;0,-(D415/C415-1),""))</f>
        <v/>
      </c>
    </row>
    <row r="416" s="443" customFormat="1" ht="36" customHeight="1" spans="1:5">
      <c r="A416" s="453" t="s">
        <v>795</v>
      </c>
      <c r="B416" s="309" t="s">
        <v>796</v>
      </c>
      <c r="C416" s="360">
        <v>0</v>
      </c>
      <c r="D416" s="360">
        <v>0</v>
      </c>
      <c r="E416" s="319" t="str">
        <f>IF(C416&gt;0,D416/C416-1,IF(C416&lt;0,-(D416/C416-1),""))</f>
        <v/>
      </c>
    </row>
    <row r="417" ht="36" customHeight="1" spans="1:5">
      <c r="A417" s="453" t="s">
        <v>797</v>
      </c>
      <c r="B417" s="309" t="s">
        <v>798</v>
      </c>
      <c r="C417" s="360">
        <v>0</v>
      </c>
      <c r="D417" s="360">
        <v>0</v>
      </c>
      <c r="E417" s="319" t="str">
        <f>IF(C417&gt;0,D417/C417-1,IF(C417&lt;0,-(D417/C417-1),""))</f>
        <v/>
      </c>
    </row>
    <row r="418" ht="36" customHeight="1" spans="1:5">
      <c r="A418" s="453" t="s">
        <v>799</v>
      </c>
      <c r="B418" s="309" t="s">
        <v>800</v>
      </c>
      <c r="C418" s="360">
        <v>2078</v>
      </c>
      <c r="D418" s="360">
        <v>2860</v>
      </c>
      <c r="E418" s="319">
        <v>0.376</v>
      </c>
    </row>
    <row r="419" ht="36" customHeight="1" spans="1:5">
      <c r="A419" s="452" t="s">
        <v>801</v>
      </c>
      <c r="B419" s="306" t="s">
        <v>802</v>
      </c>
      <c r="C419" s="355">
        <v>6479</v>
      </c>
      <c r="D419" s="355">
        <v>5655</v>
      </c>
      <c r="E419" s="318">
        <v>-0.127</v>
      </c>
    </row>
    <row r="420" ht="36" customHeight="1" spans="1:5">
      <c r="A420" s="311">
        <v>2059999</v>
      </c>
      <c r="B420" s="309" t="s">
        <v>803</v>
      </c>
      <c r="C420" s="360">
        <v>6479</v>
      </c>
      <c r="D420" s="360">
        <v>5655</v>
      </c>
      <c r="E420" s="319">
        <v>-0.127</v>
      </c>
    </row>
    <row r="421" ht="36" customHeight="1" spans="1:5">
      <c r="A421" s="457" t="s">
        <v>804</v>
      </c>
      <c r="B421" s="458" t="s">
        <v>699</v>
      </c>
      <c r="C421" s="459"/>
      <c r="D421" s="459"/>
      <c r="E421" s="318"/>
    </row>
    <row r="422" ht="36" customHeight="1" spans="1:5">
      <c r="A422" s="457" t="s">
        <v>805</v>
      </c>
      <c r="B422" s="458" t="s">
        <v>806</v>
      </c>
      <c r="C422" s="459"/>
      <c r="D422" s="459"/>
      <c r="E422" s="318"/>
    </row>
    <row r="423" ht="36" customHeight="1" spans="1:5">
      <c r="A423" s="452" t="s">
        <v>78</v>
      </c>
      <c r="B423" s="306" t="s">
        <v>79</v>
      </c>
      <c r="C423" s="355">
        <v>944</v>
      </c>
      <c r="D423" s="355">
        <v>872</v>
      </c>
      <c r="E423" s="318">
        <v>-0.076</v>
      </c>
    </row>
    <row r="424" ht="36" customHeight="1" spans="1:5">
      <c r="A424" s="452" t="s">
        <v>807</v>
      </c>
      <c r="B424" s="306" t="s">
        <v>808</v>
      </c>
      <c r="C424" s="355">
        <v>173</v>
      </c>
      <c r="D424" s="355">
        <v>181</v>
      </c>
      <c r="E424" s="318">
        <v>0.046</v>
      </c>
    </row>
    <row r="425" ht="36" customHeight="1" spans="1:5">
      <c r="A425" s="453" t="s">
        <v>809</v>
      </c>
      <c r="B425" s="309" t="s">
        <v>134</v>
      </c>
      <c r="C425" s="360">
        <v>129</v>
      </c>
      <c r="D425" s="360">
        <v>147</v>
      </c>
      <c r="E425" s="319">
        <v>0.14</v>
      </c>
    </row>
    <row r="426" ht="36" customHeight="1" spans="1:5">
      <c r="A426" s="453" t="s">
        <v>810</v>
      </c>
      <c r="B426" s="309" t="s">
        <v>136</v>
      </c>
      <c r="C426" s="360">
        <v>10</v>
      </c>
      <c r="D426" s="360">
        <v>10</v>
      </c>
      <c r="E426" s="313" t="s">
        <v>61</v>
      </c>
    </row>
    <row r="427" ht="36" customHeight="1" spans="1:5">
      <c r="A427" s="453" t="s">
        <v>811</v>
      </c>
      <c r="B427" s="309" t="s">
        <v>138</v>
      </c>
      <c r="C427" s="360"/>
      <c r="D427" s="360"/>
      <c r="E427" s="319"/>
    </row>
    <row r="428" ht="36" customHeight="1" spans="1:5">
      <c r="A428" s="453" t="s">
        <v>812</v>
      </c>
      <c r="B428" s="309" t="s">
        <v>813</v>
      </c>
      <c r="C428" s="360">
        <v>34</v>
      </c>
      <c r="D428" s="360">
        <v>24</v>
      </c>
      <c r="E428" s="319">
        <v>-0.294</v>
      </c>
    </row>
    <row r="429" ht="36" customHeight="1" spans="1:5">
      <c r="A429" s="452" t="s">
        <v>814</v>
      </c>
      <c r="B429" s="306" t="s">
        <v>815</v>
      </c>
      <c r="C429" s="355"/>
      <c r="D429" s="355"/>
      <c r="E429" s="318"/>
    </row>
    <row r="430" ht="36" customHeight="1" spans="1:5">
      <c r="A430" s="453" t="s">
        <v>816</v>
      </c>
      <c r="B430" s="309" t="s">
        <v>817</v>
      </c>
      <c r="C430" s="360"/>
      <c r="D430" s="360"/>
      <c r="E430" s="319"/>
    </row>
    <row r="431" ht="36" customHeight="1" spans="1:5">
      <c r="A431" s="453" t="s">
        <v>818</v>
      </c>
      <c r="B431" s="309" t="s">
        <v>819</v>
      </c>
      <c r="C431" s="360">
        <v>0</v>
      </c>
      <c r="D431" s="360">
        <v>0</v>
      </c>
      <c r="E431" s="319" t="str">
        <f>IF(C431&gt;0,D431/C431-1,IF(C431&lt;0,-(D431/C431-1),""))</f>
        <v/>
      </c>
    </row>
    <row r="432" ht="36" customHeight="1" spans="1:5">
      <c r="A432" s="453" t="s">
        <v>820</v>
      </c>
      <c r="B432" s="309" t="s">
        <v>821</v>
      </c>
      <c r="C432" s="360">
        <v>0</v>
      </c>
      <c r="D432" s="360">
        <v>0</v>
      </c>
      <c r="E432" s="319" t="str">
        <f>IF(C432&gt;0,D432/C432-1,IF(C432&lt;0,-(D432/C432-1),""))</f>
        <v/>
      </c>
    </row>
    <row r="433" ht="36" customHeight="1" spans="1:5">
      <c r="A433" s="453" t="s">
        <v>822</v>
      </c>
      <c r="B433" s="309" t="s">
        <v>823</v>
      </c>
      <c r="C433" s="360">
        <v>0</v>
      </c>
      <c r="D433" s="360">
        <v>0</v>
      </c>
      <c r="E433" s="319" t="str">
        <f>IF(C433&gt;0,D433/C433-1,IF(C433&lt;0,-(D433/C433-1),""))</f>
        <v/>
      </c>
    </row>
    <row r="434" ht="36" customHeight="1" spans="1:5">
      <c r="A434" s="453" t="s">
        <v>824</v>
      </c>
      <c r="B434" s="309" t="s">
        <v>825</v>
      </c>
      <c r="C434" s="360"/>
      <c r="D434" s="360"/>
      <c r="E434" s="319"/>
    </row>
    <row r="435" ht="36" customHeight="1" spans="1:5">
      <c r="A435" s="453" t="s">
        <v>826</v>
      </c>
      <c r="B435" s="309" t="s">
        <v>827</v>
      </c>
      <c r="C435" s="360">
        <v>0</v>
      </c>
      <c r="D435" s="360">
        <v>0</v>
      </c>
      <c r="E435" s="319" t="str">
        <f>IF(C435&gt;0,D435/C435-1,IF(C435&lt;0,-(D435/C435-1),""))</f>
        <v/>
      </c>
    </row>
    <row r="436" ht="36" customHeight="1" spans="1:5">
      <c r="A436" s="456">
        <v>2060208</v>
      </c>
      <c r="B436" s="464" t="s">
        <v>828</v>
      </c>
      <c r="C436" s="360">
        <v>0</v>
      </c>
      <c r="D436" s="360">
        <v>0</v>
      </c>
      <c r="E436" s="319" t="str">
        <f>IF(C436&gt;0,D436/C436-1,IF(C436&lt;0,-(D436/C436-1),""))</f>
        <v/>
      </c>
    </row>
    <row r="437" ht="36" customHeight="1" spans="1:5">
      <c r="A437" s="453" t="s">
        <v>829</v>
      </c>
      <c r="B437" s="309" t="s">
        <v>830</v>
      </c>
      <c r="C437" s="360"/>
      <c r="D437" s="360"/>
      <c r="E437" s="319"/>
    </row>
    <row r="438" ht="36" customHeight="1" spans="1:5">
      <c r="A438" s="452" t="s">
        <v>831</v>
      </c>
      <c r="B438" s="306" t="s">
        <v>832</v>
      </c>
      <c r="C438" s="355"/>
      <c r="D438" s="355"/>
      <c r="E438" s="318"/>
    </row>
    <row r="439" ht="36" customHeight="1" spans="1:5">
      <c r="A439" s="453" t="s">
        <v>833</v>
      </c>
      <c r="B439" s="309" t="s">
        <v>817</v>
      </c>
      <c r="C439" s="360"/>
      <c r="D439" s="360"/>
      <c r="E439" s="319"/>
    </row>
    <row r="440" ht="36" customHeight="1" spans="1:5">
      <c r="A440" s="453" t="s">
        <v>834</v>
      </c>
      <c r="B440" s="309" t="s">
        <v>835</v>
      </c>
      <c r="C440" s="360"/>
      <c r="D440" s="360"/>
      <c r="E440" s="319"/>
    </row>
    <row r="441" ht="36" customHeight="1" spans="1:5">
      <c r="A441" s="453" t="s">
        <v>836</v>
      </c>
      <c r="B441" s="309" t="s">
        <v>837</v>
      </c>
      <c r="C441" s="360">
        <v>0</v>
      </c>
      <c r="D441" s="360">
        <v>0</v>
      </c>
      <c r="E441" s="319" t="str">
        <f>IF(C441&gt;0,D441/C441-1,IF(C441&lt;0,-(D441/C441-1),""))</f>
        <v/>
      </c>
    </row>
    <row r="442" ht="36" customHeight="1" spans="1:5">
      <c r="A442" s="453" t="s">
        <v>838</v>
      </c>
      <c r="B442" s="309" t="s">
        <v>839</v>
      </c>
      <c r="C442" s="360">
        <v>0</v>
      </c>
      <c r="D442" s="360">
        <v>0</v>
      </c>
      <c r="E442" s="319" t="str">
        <f>IF(C442&gt;0,D442/C442-1,IF(C442&lt;0,-(D442/C442-1),""))</f>
        <v/>
      </c>
    </row>
    <row r="443" ht="36" customHeight="1" spans="1:5">
      <c r="A443" s="453" t="s">
        <v>840</v>
      </c>
      <c r="B443" s="309" t="s">
        <v>841</v>
      </c>
      <c r="C443" s="360">
        <v>0</v>
      </c>
      <c r="D443" s="360">
        <v>0</v>
      </c>
      <c r="E443" s="319" t="str">
        <f>IF(C443&gt;0,D443/C443-1,IF(C443&lt;0,-(D443/C443-1),""))</f>
        <v/>
      </c>
    </row>
    <row r="444" ht="36" customHeight="1" spans="1:5">
      <c r="A444" s="452" t="s">
        <v>842</v>
      </c>
      <c r="B444" s="306" t="s">
        <v>843</v>
      </c>
      <c r="C444" s="355">
        <v>426</v>
      </c>
      <c r="D444" s="355">
        <v>421</v>
      </c>
      <c r="E444" s="318">
        <v>-0.012</v>
      </c>
    </row>
    <row r="445" ht="36" customHeight="1" spans="1:5">
      <c r="A445" s="453" t="s">
        <v>844</v>
      </c>
      <c r="B445" s="309" t="s">
        <v>817</v>
      </c>
      <c r="C445" s="360"/>
      <c r="D445" s="360"/>
      <c r="E445" s="319"/>
    </row>
    <row r="446" ht="36" customHeight="1" spans="1:5">
      <c r="A446" s="453" t="s">
        <v>845</v>
      </c>
      <c r="B446" s="309" t="s">
        <v>846</v>
      </c>
      <c r="C446" s="360"/>
      <c r="D446" s="360"/>
      <c r="E446" s="319"/>
    </row>
    <row r="447" ht="36" customHeight="1" spans="1:5">
      <c r="A447" s="465">
        <v>2060405</v>
      </c>
      <c r="B447" s="309" t="s">
        <v>847</v>
      </c>
      <c r="C447" s="360"/>
      <c r="D447" s="360"/>
      <c r="E447" s="319"/>
    </row>
    <row r="448" ht="36" customHeight="1" spans="1:5">
      <c r="A448" s="453" t="s">
        <v>848</v>
      </c>
      <c r="B448" s="309" t="s">
        <v>849</v>
      </c>
      <c r="C448" s="360">
        <v>426</v>
      </c>
      <c r="D448" s="360">
        <v>421</v>
      </c>
      <c r="E448" s="319">
        <v>-0.012</v>
      </c>
    </row>
    <row r="449" ht="36" customHeight="1" spans="1:5">
      <c r="A449" s="452" t="s">
        <v>850</v>
      </c>
      <c r="B449" s="306" t="s">
        <v>851</v>
      </c>
      <c r="C449" s="355">
        <v>180</v>
      </c>
      <c r="D449" s="355">
        <v>154</v>
      </c>
      <c r="E449" s="318">
        <v>-0.144</v>
      </c>
    </row>
    <row r="450" ht="36" customHeight="1" spans="1:5">
      <c r="A450" s="453" t="s">
        <v>852</v>
      </c>
      <c r="B450" s="309" t="s">
        <v>817</v>
      </c>
      <c r="C450" s="360"/>
      <c r="D450" s="360"/>
      <c r="E450" s="319"/>
    </row>
    <row r="451" ht="36" customHeight="1" spans="1:5">
      <c r="A451" s="453" t="s">
        <v>853</v>
      </c>
      <c r="B451" s="309" t="s">
        <v>854</v>
      </c>
      <c r="C451" s="360">
        <v>0</v>
      </c>
      <c r="D451" s="360">
        <v>0</v>
      </c>
      <c r="E451" s="319" t="str">
        <f>IF(C451&gt;0,D451/C451-1,IF(C451&lt;0,-(D451/C451-1),""))</f>
        <v/>
      </c>
    </row>
    <row r="452" ht="36" customHeight="1" spans="1:5">
      <c r="A452" s="453" t="s">
        <v>855</v>
      </c>
      <c r="B452" s="309" t="s">
        <v>856</v>
      </c>
      <c r="C452" s="360">
        <v>180</v>
      </c>
      <c r="D452" s="360">
        <v>154</v>
      </c>
      <c r="E452" s="319">
        <v>-0.144</v>
      </c>
    </row>
    <row r="453" ht="36" customHeight="1" spans="1:5">
      <c r="A453" s="453" t="s">
        <v>857</v>
      </c>
      <c r="B453" s="309" t="s">
        <v>858</v>
      </c>
      <c r="C453" s="360"/>
      <c r="D453" s="360"/>
      <c r="E453" s="319"/>
    </row>
    <row r="454" ht="36" customHeight="1" spans="1:5">
      <c r="A454" s="452" t="s">
        <v>859</v>
      </c>
      <c r="B454" s="306" t="s">
        <v>860</v>
      </c>
      <c r="C454" s="355"/>
      <c r="D454" s="355"/>
      <c r="E454" s="318"/>
    </row>
    <row r="455" ht="36" customHeight="1" spans="1:5">
      <c r="A455" s="453" t="s">
        <v>861</v>
      </c>
      <c r="B455" s="309" t="s">
        <v>862</v>
      </c>
      <c r="C455" s="360"/>
      <c r="D455" s="360"/>
      <c r="E455" s="319"/>
    </row>
    <row r="456" ht="36" customHeight="1" spans="1:5">
      <c r="A456" s="453" t="s">
        <v>863</v>
      </c>
      <c r="B456" s="309" t="s">
        <v>864</v>
      </c>
      <c r="C456" s="360"/>
      <c r="D456" s="360"/>
      <c r="E456" s="319"/>
    </row>
    <row r="457" ht="36" customHeight="1" spans="1:5">
      <c r="A457" s="453" t="s">
        <v>865</v>
      </c>
      <c r="B457" s="309" t="s">
        <v>866</v>
      </c>
      <c r="C457" s="360">
        <v>0</v>
      </c>
      <c r="D457" s="360">
        <v>0</v>
      </c>
      <c r="E457" s="319" t="str">
        <f>IF(C457&gt;0,D457/C457-1,IF(C457&lt;0,-(D457/C457-1),""))</f>
        <v/>
      </c>
    </row>
    <row r="458" ht="36" customHeight="1" spans="1:5">
      <c r="A458" s="453" t="s">
        <v>867</v>
      </c>
      <c r="B458" s="309" t="s">
        <v>868</v>
      </c>
      <c r="C458" s="360"/>
      <c r="D458" s="360"/>
      <c r="E458" s="319"/>
    </row>
    <row r="459" ht="36" customHeight="1" spans="1:5">
      <c r="A459" s="452" t="s">
        <v>869</v>
      </c>
      <c r="B459" s="306" t="s">
        <v>870</v>
      </c>
      <c r="C459" s="355">
        <v>158</v>
      </c>
      <c r="D459" s="355">
        <v>112</v>
      </c>
      <c r="E459" s="318">
        <v>-0.291</v>
      </c>
    </row>
    <row r="460" ht="36" customHeight="1" spans="1:5">
      <c r="A460" s="453" t="s">
        <v>871</v>
      </c>
      <c r="B460" s="309" t="s">
        <v>817</v>
      </c>
      <c r="C460" s="360"/>
      <c r="D460" s="360"/>
      <c r="E460" s="319"/>
    </row>
    <row r="461" ht="36" customHeight="1" spans="1:5">
      <c r="A461" s="453" t="s">
        <v>872</v>
      </c>
      <c r="B461" s="309" t="s">
        <v>873</v>
      </c>
      <c r="C461" s="360">
        <v>157</v>
      </c>
      <c r="D461" s="360">
        <v>112</v>
      </c>
      <c r="E461" s="319">
        <v>-0.287</v>
      </c>
    </row>
    <row r="462" ht="36" customHeight="1" spans="1:5">
      <c r="A462" s="453" t="s">
        <v>874</v>
      </c>
      <c r="B462" s="309" t="s">
        <v>875</v>
      </c>
      <c r="C462" s="360"/>
      <c r="D462" s="360"/>
      <c r="E462" s="319"/>
    </row>
    <row r="463" ht="36" customHeight="1" spans="1:5">
      <c r="A463" s="453" t="s">
        <v>876</v>
      </c>
      <c r="B463" s="309" t="s">
        <v>877</v>
      </c>
      <c r="C463" s="360"/>
      <c r="D463" s="360"/>
      <c r="E463" s="319"/>
    </row>
    <row r="464" ht="36" customHeight="1" spans="1:5">
      <c r="A464" s="453" t="s">
        <v>878</v>
      </c>
      <c r="B464" s="309" t="s">
        <v>879</v>
      </c>
      <c r="C464" s="360">
        <v>0</v>
      </c>
      <c r="D464" s="360">
        <v>0</v>
      </c>
      <c r="E464" s="319" t="str">
        <f>IF(C464&gt;0,D464/C464-1,IF(C464&lt;0,-(D464/C464-1),""))</f>
        <v/>
      </c>
    </row>
    <row r="465" ht="36" customHeight="1" spans="1:5">
      <c r="A465" s="453" t="s">
        <v>880</v>
      </c>
      <c r="B465" s="309" t="s">
        <v>881</v>
      </c>
      <c r="C465" s="360">
        <v>1</v>
      </c>
      <c r="D465" s="381" t="s">
        <v>38</v>
      </c>
      <c r="E465" s="319">
        <v>-1</v>
      </c>
    </row>
    <row r="466" ht="36" customHeight="1" spans="1:5">
      <c r="A466" s="452" t="s">
        <v>882</v>
      </c>
      <c r="B466" s="306" t="s">
        <v>883</v>
      </c>
      <c r="C466" s="355"/>
      <c r="D466" s="355"/>
      <c r="E466" s="318"/>
    </row>
    <row r="467" ht="36" customHeight="1" spans="1:5">
      <c r="A467" s="453" t="s">
        <v>884</v>
      </c>
      <c r="B467" s="309" t="s">
        <v>885</v>
      </c>
      <c r="C467" s="360"/>
      <c r="D467" s="360"/>
      <c r="E467" s="319"/>
    </row>
    <row r="468" ht="36" customHeight="1" spans="1:5">
      <c r="A468" s="453" t="s">
        <v>886</v>
      </c>
      <c r="B468" s="309" t="s">
        <v>887</v>
      </c>
      <c r="C468" s="360"/>
      <c r="D468" s="360"/>
      <c r="E468" s="319"/>
    </row>
    <row r="469" ht="36" customHeight="1" spans="1:5">
      <c r="A469" s="453" t="s">
        <v>888</v>
      </c>
      <c r="B469" s="309" t="s">
        <v>889</v>
      </c>
      <c r="C469" s="360">
        <v>0</v>
      </c>
      <c r="D469" s="360">
        <v>0</v>
      </c>
      <c r="E469" s="319" t="str">
        <f>IF(C469&gt;0,D469/C469-1,IF(C469&lt;0,-(D469/C469-1),""))</f>
        <v/>
      </c>
    </row>
    <row r="470" ht="36" customHeight="1" spans="1:5">
      <c r="A470" s="452" t="s">
        <v>890</v>
      </c>
      <c r="B470" s="306" t="s">
        <v>891</v>
      </c>
      <c r="C470" s="355"/>
      <c r="D470" s="355"/>
      <c r="E470" s="318"/>
    </row>
    <row r="471" ht="36" customHeight="1" spans="1:5">
      <c r="A471" s="453" t="s">
        <v>892</v>
      </c>
      <c r="B471" s="309" t="s">
        <v>893</v>
      </c>
      <c r="C471" s="360"/>
      <c r="D471" s="360"/>
      <c r="E471" s="319"/>
    </row>
    <row r="472" ht="36" customHeight="1" spans="1:5">
      <c r="A472" s="453" t="s">
        <v>894</v>
      </c>
      <c r="B472" s="309" t="s">
        <v>895</v>
      </c>
      <c r="C472" s="360"/>
      <c r="D472" s="360"/>
      <c r="E472" s="319"/>
    </row>
    <row r="473" ht="36" customHeight="1" spans="1:5">
      <c r="A473" s="453" t="s">
        <v>896</v>
      </c>
      <c r="B473" s="309" t="s">
        <v>897</v>
      </c>
      <c r="C473" s="360">
        <v>0</v>
      </c>
      <c r="D473" s="360">
        <v>0</v>
      </c>
      <c r="E473" s="319" t="str">
        <f>IF(C473&gt;0,D473/C473-1,IF(C473&lt;0,-(D473/C473-1),""))</f>
        <v/>
      </c>
    </row>
    <row r="474" ht="36" customHeight="1" spans="1:5">
      <c r="A474" s="452" t="s">
        <v>898</v>
      </c>
      <c r="B474" s="306" t="s">
        <v>899</v>
      </c>
      <c r="C474" s="355">
        <v>7</v>
      </c>
      <c r="D474" s="355">
        <v>4</v>
      </c>
      <c r="E474" s="318">
        <v>-0.429</v>
      </c>
    </row>
    <row r="475" ht="36" customHeight="1" spans="1:5">
      <c r="A475" s="453" t="s">
        <v>900</v>
      </c>
      <c r="B475" s="309" t="s">
        <v>901</v>
      </c>
      <c r="C475" s="360"/>
      <c r="D475" s="360"/>
      <c r="E475" s="319"/>
    </row>
    <row r="476" ht="36" customHeight="1" spans="1:5">
      <c r="A476" s="453" t="s">
        <v>902</v>
      </c>
      <c r="B476" s="309" t="s">
        <v>903</v>
      </c>
      <c r="C476" s="360">
        <v>0</v>
      </c>
      <c r="D476" s="360">
        <v>0</v>
      </c>
      <c r="E476" s="319" t="str">
        <f>IF(C476&gt;0,D476/C476-1,IF(C476&lt;0,-(D476/C476-1),""))</f>
        <v/>
      </c>
    </row>
    <row r="477" ht="36" customHeight="1" spans="1:5">
      <c r="A477" s="453" t="s">
        <v>904</v>
      </c>
      <c r="B477" s="309" t="s">
        <v>905</v>
      </c>
      <c r="C477" s="360"/>
      <c r="D477" s="360"/>
      <c r="E477" s="319"/>
    </row>
    <row r="478" ht="36" customHeight="1" spans="1:5">
      <c r="A478" s="453" t="s">
        <v>906</v>
      </c>
      <c r="B478" s="309" t="s">
        <v>907</v>
      </c>
      <c r="C478" s="360">
        <v>7</v>
      </c>
      <c r="D478" s="360">
        <v>4</v>
      </c>
      <c r="E478" s="319">
        <v>-0.429</v>
      </c>
    </row>
    <row r="479" ht="36" customHeight="1" spans="1:5">
      <c r="A479" s="452" t="s">
        <v>908</v>
      </c>
      <c r="B479" s="458" t="s">
        <v>699</v>
      </c>
      <c r="C479" s="459"/>
      <c r="D479" s="459"/>
      <c r="E479" s="318"/>
    </row>
    <row r="480" ht="36" customHeight="1" spans="1:5">
      <c r="A480" s="452" t="s">
        <v>80</v>
      </c>
      <c r="B480" s="306" t="s">
        <v>81</v>
      </c>
      <c r="C480" s="355">
        <v>2770</v>
      </c>
      <c r="D480" s="355">
        <v>2255</v>
      </c>
      <c r="E480" s="318">
        <v>-0.186</v>
      </c>
    </row>
    <row r="481" ht="36" customHeight="1" spans="1:5">
      <c r="A481" s="452" t="s">
        <v>909</v>
      </c>
      <c r="B481" s="306" t="s">
        <v>910</v>
      </c>
      <c r="C481" s="355">
        <v>1720</v>
      </c>
      <c r="D481" s="355">
        <v>1455</v>
      </c>
      <c r="E481" s="318">
        <v>-0.154</v>
      </c>
    </row>
    <row r="482" ht="36" customHeight="1" spans="1:5">
      <c r="A482" s="453" t="s">
        <v>911</v>
      </c>
      <c r="B482" s="309" t="s">
        <v>134</v>
      </c>
      <c r="C482" s="360">
        <v>199</v>
      </c>
      <c r="D482" s="360">
        <v>192</v>
      </c>
      <c r="E482" s="319">
        <v>-0.035</v>
      </c>
    </row>
    <row r="483" ht="36" customHeight="1" spans="1:5">
      <c r="A483" s="453" t="s">
        <v>912</v>
      </c>
      <c r="B483" s="309" t="s">
        <v>136</v>
      </c>
      <c r="C483" s="360">
        <v>0</v>
      </c>
      <c r="D483" s="360">
        <v>0</v>
      </c>
      <c r="E483" s="319" t="str">
        <f>IF(C483&gt;0,D483/C483-1,IF(C483&lt;0,-(D483/C483-1),""))</f>
        <v/>
      </c>
    </row>
    <row r="484" ht="36" customHeight="1" spans="1:5">
      <c r="A484" s="453" t="s">
        <v>913</v>
      </c>
      <c r="B484" s="309" t="s">
        <v>138</v>
      </c>
      <c r="C484" s="360"/>
      <c r="D484" s="360"/>
      <c r="E484" s="319"/>
    </row>
    <row r="485" ht="36" customHeight="1" spans="1:5">
      <c r="A485" s="453" t="s">
        <v>914</v>
      </c>
      <c r="B485" s="309" t="s">
        <v>915</v>
      </c>
      <c r="C485" s="360">
        <v>175</v>
      </c>
      <c r="D485" s="360">
        <v>170</v>
      </c>
      <c r="E485" s="319">
        <v>-0.029</v>
      </c>
    </row>
    <row r="486" ht="36" customHeight="1" spans="1:5">
      <c r="A486" s="453" t="s">
        <v>916</v>
      </c>
      <c r="B486" s="309" t="s">
        <v>917</v>
      </c>
      <c r="C486" s="381" t="s">
        <v>38</v>
      </c>
      <c r="D486" s="360">
        <v>39</v>
      </c>
      <c r="E486" s="319">
        <v>1</v>
      </c>
    </row>
    <row r="487" ht="36" customHeight="1" spans="1:5">
      <c r="A487" s="453" t="s">
        <v>918</v>
      </c>
      <c r="B487" s="309" t="s">
        <v>919</v>
      </c>
      <c r="C487" s="360">
        <v>0</v>
      </c>
      <c r="D487" s="360">
        <v>0</v>
      </c>
      <c r="E487" s="319" t="str">
        <f>IF(C487&gt;0,D487/C487-1,IF(C487&lt;0,-(D487/C487-1),""))</f>
        <v/>
      </c>
    </row>
    <row r="488" ht="36" customHeight="1" spans="1:5">
      <c r="A488" s="453" t="s">
        <v>920</v>
      </c>
      <c r="B488" s="309" t="s">
        <v>921</v>
      </c>
      <c r="C488" s="360"/>
      <c r="D488" s="360">
        <v>155</v>
      </c>
      <c r="E488" s="319" t="s">
        <v>922</v>
      </c>
    </row>
    <row r="489" ht="36" customHeight="1" spans="1:5">
      <c r="A489" s="453" t="s">
        <v>923</v>
      </c>
      <c r="B489" s="309" t="s">
        <v>924</v>
      </c>
      <c r="C489" s="360">
        <v>14</v>
      </c>
      <c r="D489" s="360">
        <v>7</v>
      </c>
      <c r="E489" s="319">
        <v>-0.5</v>
      </c>
    </row>
    <row r="490" ht="36" customHeight="1" spans="1:5">
      <c r="A490" s="453" t="s">
        <v>925</v>
      </c>
      <c r="B490" s="309" t="s">
        <v>926</v>
      </c>
      <c r="C490" s="360">
        <v>758</v>
      </c>
      <c r="D490" s="360">
        <v>526</v>
      </c>
      <c r="E490" s="319">
        <v>-0.306</v>
      </c>
    </row>
    <row r="491" ht="36" customHeight="1" spans="1:5">
      <c r="A491" s="453" t="s">
        <v>927</v>
      </c>
      <c r="B491" s="309" t="s">
        <v>928</v>
      </c>
      <c r="C491" s="360"/>
      <c r="D491" s="360"/>
      <c r="E491" s="319"/>
    </row>
    <row r="492" ht="36" customHeight="1" spans="1:5">
      <c r="A492" s="453" t="s">
        <v>929</v>
      </c>
      <c r="B492" s="309" t="s">
        <v>930</v>
      </c>
      <c r="C492" s="360">
        <v>26</v>
      </c>
      <c r="D492" s="360">
        <v>47</v>
      </c>
      <c r="E492" s="319">
        <v>0.808</v>
      </c>
    </row>
    <row r="493" ht="36" customHeight="1" spans="1:5">
      <c r="A493" s="453" t="s">
        <v>931</v>
      </c>
      <c r="B493" s="309" t="s">
        <v>932</v>
      </c>
      <c r="C493" s="360">
        <v>140</v>
      </c>
      <c r="D493" s="360">
        <v>109</v>
      </c>
      <c r="E493" s="319">
        <v>-0.221</v>
      </c>
    </row>
    <row r="494" ht="36" customHeight="1" spans="1:5">
      <c r="A494" s="453" t="s">
        <v>933</v>
      </c>
      <c r="B494" s="309" t="s">
        <v>934</v>
      </c>
      <c r="C494" s="360"/>
      <c r="D494" s="360"/>
      <c r="E494" s="319"/>
    </row>
    <row r="495" ht="36" customHeight="1" spans="1:5">
      <c r="A495" s="453" t="s">
        <v>935</v>
      </c>
      <c r="B495" s="309" t="s">
        <v>936</v>
      </c>
      <c r="C495" s="360"/>
      <c r="D495" s="360"/>
      <c r="E495" s="319"/>
    </row>
    <row r="496" ht="36" customHeight="1" spans="1:5">
      <c r="A496" s="453" t="s">
        <v>937</v>
      </c>
      <c r="B496" s="309" t="s">
        <v>938</v>
      </c>
      <c r="C496" s="360">
        <v>408</v>
      </c>
      <c r="D496" s="360">
        <v>210</v>
      </c>
      <c r="E496" s="319">
        <v>-0.485</v>
      </c>
    </row>
    <row r="497" ht="36" customHeight="1" spans="1:5">
      <c r="A497" s="452" t="s">
        <v>939</v>
      </c>
      <c r="B497" s="306" t="s">
        <v>940</v>
      </c>
      <c r="C497" s="355">
        <v>257</v>
      </c>
      <c r="D497" s="355">
        <v>173</v>
      </c>
      <c r="E497" s="318">
        <v>-0.327</v>
      </c>
    </row>
    <row r="498" ht="36" customHeight="1" spans="1:5">
      <c r="A498" s="453" t="s">
        <v>941</v>
      </c>
      <c r="B498" s="309" t="s">
        <v>134</v>
      </c>
      <c r="C498" s="360">
        <v>0</v>
      </c>
      <c r="D498" s="360">
        <v>0</v>
      </c>
      <c r="E498" s="319" t="str">
        <f>IF(C498&gt;0,D498/C498-1,IF(C498&lt;0,-(D498/C498-1),""))</f>
        <v/>
      </c>
    </row>
    <row r="499" ht="36" customHeight="1" spans="1:5">
      <c r="A499" s="453" t="s">
        <v>942</v>
      </c>
      <c r="B499" s="309" t="s">
        <v>136</v>
      </c>
      <c r="C499" s="360">
        <v>0</v>
      </c>
      <c r="D499" s="360">
        <v>0</v>
      </c>
      <c r="E499" s="319" t="str">
        <f>IF(C499&gt;0,D499/C499-1,IF(C499&lt;0,-(D499/C499-1),""))</f>
        <v/>
      </c>
    </row>
    <row r="500" ht="36" customHeight="1" spans="1:5">
      <c r="A500" s="453" t="s">
        <v>943</v>
      </c>
      <c r="B500" s="309" t="s">
        <v>138</v>
      </c>
      <c r="C500" s="360">
        <v>0</v>
      </c>
      <c r="D500" s="360">
        <v>0</v>
      </c>
      <c r="E500" s="319" t="str">
        <f>IF(C500&gt;0,D500/C500-1,IF(C500&lt;0,-(D500/C500-1),""))</f>
        <v/>
      </c>
    </row>
    <row r="501" ht="36" customHeight="1" spans="1:5">
      <c r="A501" s="453" t="s">
        <v>944</v>
      </c>
      <c r="B501" s="309" t="s">
        <v>945</v>
      </c>
      <c r="C501" s="360">
        <v>257</v>
      </c>
      <c r="D501" s="360">
        <v>173</v>
      </c>
      <c r="E501" s="319">
        <v>-0.327</v>
      </c>
    </row>
    <row r="502" ht="36" customHeight="1" spans="1:5">
      <c r="A502" s="453" t="s">
        <v>946</v>
      </c>
      <c r="B502" s="309" t="s">
        <v>947</v>
      </c>
      <c r="C502" s="360"/>
      <c r="D502" s="360"/>
      <c r="E502" s="319"/>
    </row>
    <row r="503" ht="36" customHeight="1" spans="1:5">
      <c r="A503" s="453" t="s">
        <v>948</v>
      </c>
      <c r="B503" s="309" t="s">
        <v>949</v>
      </c>
      <c r="C503" s="360">
        <v>0</v>
      </c>
      <c r="D503" s="360">
        <v>0</v>
      </c>
      <c r="E503" s="319" t="str">
        <f>IF(C503&gt;0,D503/C503-1,IF(C503&lt;0,-(D503/C503-1),""))</f>
        <v/>
      </c>
    </row>
    <row r="504" ht="36" customHeight="1" spans="1:5">
      <c r="A504" s="453" t="s">
        <v>950</v>
      </c>
      <c r="B504" s="309" t="s">
        <v>951</v>
      </c>
      <c r="C504" s="360"/>
      <c r="D504" s="360"/>
      <c r="E504" s="319"/>
    </row>
    <row r="505" ht="36" customHeight="1" spans="1:5">
      <c r="A505" s="452" t="s">
        <v>952</v>
      </c>
      <c r="B505" s="306" t="s">
        <v>953</v>
      </c>
      <c r="C505" s="355">
        <v>39</v>
      </c>
      <c r="D505" s="355">
        <v>11</v>
      </c>
      <c r="E505" s="318">
        <v>-0.718</v>
      </c>
    </row>
    <row r="506" ht="36" customHeight="1" spans="1:5">
      <c r="A506" s="453" t="s">
        <v>954</v>
      </c>
      <c r="B506" s="309" t="s">
        <v>134</v>
      </c>
      <c r="C506" s="360"/>
      <c r="D506" s="360"/>
      <c r="E506" s="319"/>
    </row>
    <row r="507" ht="36" customHeight="1" spans="1:5">
      <c r="A507" s="453" t="s">
        <v>955</v>
      </c>
      <c r="B507" s="309" t="s">
        <v>136</v>
      </c>
      <c r="C507" s="360">
        <v>0</v>
      </c>
      <c r="D507" s="360">
        <v>0</v>
      </c>
      <c r="E507" s="319" t="str">
        <f>IF(C507&gt;0,D507/C507-1,IF(C507&lt;0,-(D507/C507-1),""))</f>
        <v/>
      </c>
    </row>
    <row r="508" ht="36" customHeight="1" spans="1:5">
      <c r="A508" s="453" t="s">
        <v>956</v>
      </c>
      <c r="B508" s="309" t="s">
        <v>138</v>
      </c>
      <c r="C508" s="360"/>
      <c r="D508" s="360"/>
      <c r="E508" s="319"/>
    </row>
    <row r="509" ht="36" customHeight="1" spans="1:5">
      <c r="A509" s="453" t="s">
        <v>957</v>
      </c>
      <c r="B509" s="309" t="s">
        <v>958</v>
      </c>
      <c r="C509" s="360"/>
      <c r="D509" s="360"/>
      <c r="E509" s="319"/>
    </row>
    <row r="510" ht="36" customHeight="1" spans="1:5">
      <c r="A510" s="453" t="s">
        <v>959</v>
      </c>
      <c r="B510" s="309" t="s">
        <v>960</v>
      </c>
      <c r="C510" s="360">
        <v>0</v>
      </c>
      <c r="D510" s="360">
        <v>0</v>
      </c>
      <c r="E510" s="319" t="str">
        <f>IF(C510&gt;0,D510/C510-1,IF(C510&lt;0,-(D510/C510-1),""))</f>
        <v/>
      </c>
    </row>
    <row r="511" ht="36" customHeight="1" spans="1:5">
      <c r="A511" s="453" t="s">
        <v>961</v>
      </c>
      <c r="B511" s="309" t="s">
        <v>962</v>
      </c>
      <c r="C511" s="360"/>
      <c r="D511" s="360"/>
      <c r="E511" s="319"/>
    </row>
    <row r="512" ht="36" customHeight="1" spans="1:5">
      <c r="A512" s="453" t="s">
        <v>963</v>
      </c>
      <c r="B512" s="309" t="s">
        <v>964</v>
      </c>
      <c r="C512" s="360">
        <v>27</v>
      </c>
      <c r="D512" s="360">
        <v>10</v>
      </c>
      <c r="E512" s="319">
        <v>-0.63</v>
      </c>
    </row>
    <row r="513" ht="36" customHeight="1" spans="1:5">
      <c r="A513" s="453" t="s">
        <v>965</v>
      </c>
      <c r="B513" s="309" t="s">
        <v>966</v>
      </c>
      <c r="C513" s="360">
        <v>10</v>
      </c>
      <c r="D513" s="381" t="s">
        <v>38</v>
      </c>
      <c r="E513" s="319">
        <v>-1</v>
      </c>
    </row>
    <row r="514" ht="36" customHeight="1" spans="1:5">
      <c r="A514" s="453" t="s">
        <v>967</v>
      </c>
      <c r="B514" s="309" t="s">
        <v>968</v>
      </c>
      <c r="C514" s="360"/>
      <c r="D514" s="360"/>
      <c r="E514" s="319"/>
    </row>
    <row r="515" ht="36" customHeight="1" spans="1:5">
      <c r="A515" s="453" t="s">
        <v>969</v>
      </c>
      <c r="B515" s="309" t="s">
        <v>970</v>
      </c>
      <c r="C515" s="360">
        <v>2</v>
      </c>
      <c r="D515" s="360">
        <v>1</v>
      </c>
      <c r="E515" s="319">
        <v>-0.5</v>
      </c>
    </row>
    <row r="516" ht="36" customHeight="1" spans="1:5">
      <c r="A516" s="452" t="s">
        <v>971</v>
      </c>
      <c r="B516" s="306" t="s">
        <v>972</v>
      </c>
      <c r="C516" s="355">
        <v>26</v>
      </c>
      <c r="D516" s="355">
        <v>26</v>
      </c>
      <c r="E516" s="380" t="s">
        <v>61</v>
      </c>
    </row>
    <row r="517" ht="36" customHeight="1" spans="1:5">
      <c r="A517" s="453" t="s">
        <v>973</v>
      </c>
      <c r="B517" s="309" t="s">
        <v>134</v>
      </c>
      <c r="C517" s="360">
        <v>0</v>
      </c>
      <c r="D517" s="360">
        <v>0</v>
      </c>
      <c r="E517" s="319" t="str">
        <f>IF(C517&gt;0,D517/C517-1,IF(C517&lt;0,-(D517/C517-1),""))</f>
        <v/>
      </c>
    </row>
    <row r="518" ht="36" customHeight="1" spans="1:5">
      <c r="A518" s="453" t="s">
        <v>974</v>
      </c>
      <c r="B518" s="309" t="s">
        <v>136</v>
      </c>
      <c r="C518" s="360">
        <v>0</v>
      </c>
      <c r="D518" s="360">
        <v>0</v>
      </c>
      <c r="E518" s="319" t="str">
        <f>IF(C518&gt;0,D518/C518-1,IF(C518&lt;0,-(D518/C518-1),""))</f>
        <v/>
      </c>
    </row>
    <row r="519" ht="36" customHeight="1" spans="1:5">
      <c r="A519" s="453" t="s">
        <v>975</v>
      </c>
      <c r="B519" s="309" t="s">
        <v>138</v>
      </c>
      <c r="C519" s="360">
        <v>0</v>
      </c>
      <c r="D519" s="360">
        <v>0</v>
      </c>
      <c r="E519" s="319" t="str">
        <f>IF(C519&gt;0,D519/C519-1,IF(C519&lt;0,-(D519/C519-1),""))</f>
        <v/>
      </c>
    </row>
    <row r="520" ht="36" customHeight="1" spans="1:5">
      <c r="A520" s="453" t="s">
        <v>976</v>
      </c>
      <c r="B520" s="309" t="s">
        <v>977</v>
      </c>
      <c r="C520" s="360">
        <v>0</v>
      </c>
      <c r="D520" s="360">
        <v>0</v>
      </c>
      <c r="E520" s="319" t="str">
        <f>IF(C520&gt;0,D520/C520-1,IF(C520&lt;0,-(D520/C520-1),""))</f>
        <v/>
      </c>
    </row>
    <row r="521" ht="36" customHeight="1" spans="1:5">
      <c r="A521" s="453" t="s">
        <v>978</v>
      </c>
      <c r="B521" s="309" t="s">
        <v>979</v>
      </c>
      <c r="C521" s="360"/>
      <c r="D521" s="360"/>
      <c r="E521" s="319"/>
    </row>
    <row r="522" ht="36" customHeight="1" spans="1:5">
      <c r="A522" s="453" t="s">
        <v>980</v>
      </c>
      <c r="B522" s="309" t="s">
        <v>981</v>
      </c>
      <c r="C522" s="360">
        <v>0</v>
      </c>
      <c r="D522" s="360">
        <v>0</v>
      </c>
      <c r="E522" s="319" t="str">
        <f>IF(C522&gt;0,D522/C522-1,IF(C522&lt;0,-(D522/C522-1),""))</f>
        <v/>
      </c>
    </row>
    <row r="523" ht="36" customHeight="1" spans="1:5">
      <c r="A523" s="453" t="s">
        <v>982</v>
      </c>
      <c r="B523" s="309" t="s">
        <v>983</v>
      </c>
      <c r="C523" s="360">
        <v>26</v>
      </c>
      <c r="D523" s="360">
        <v>26</v>
      </c>
      <c r="E523" s="313" t="s">
        <v>61</v>
      </c>
    </row>
    <row r="524" ht="36" customHeight="1" spans="1:5">
      <c r="A524" s="453" t="s">
        <v>984</v>
      </c>
      <c r="B524" s="309" t="s">
        <v>985</v>
      </c>
      <c r="C524" s="360">
        <v>0</v>
      </c>
      <c r="D524" s="360">
        <v>0</v>
      </c>
      <c r="E524" s="319" t="str">
        <f>IF(C524&gt;0,D524/C524-1,IF(C524&lt;0,-(D524/C524-1),""))</f>
        <v/>
      </c>
    </row>
    <row r="525" ht="36" customHeight="1" spans="1:5">
      <c r="A525" s="452" t="s">
        <v>986</v>
      </c>
      <c r="B525" s="306" t="s">
        <v>987</v>
      </c>
      <c r="C525" s="355">
        <v>256</v>
      </c>
      <c r="D525" s="355">
        <v>235</v>
      </c>
      <c r="E525" s="318">
        <v>-0.082</v>
      </c>
    </row>
    <row r="526" ht="36" customHeight="1" spans="1:5">
      <c r="A526" s="453" t="s">
        <v>988</v>
      </c>
      <c r="B526" s="309" t="s">
        <v>134</v>
      </c>
      <c r="C526" s="360"/>
      <c r="D526" s="360"/>
      <c r="E526" s="319"/>
    </row>
    <row r="527" ht="36" customHeight="1" spans="1:5">
      <c r="A527" s="453" t="s">
        <v>989</v>
      </c>
      <c r="B527" s="309" t="s">
        <v>136</v>
      </c>
      <c r="C527" s="360">
        <v>0</v>
      </c>
      <c r="D527" s="360">
        <v>0</v>
      </c>
      <c r="E527" s="319" t="str">
        <f>IF(C527&gt;0,D527/C527-1,IF(C527&lt;0,-(D527/C527-1),""))</f>
        <v/>
      </c>
    </row>
    <row r="528" ht="36" customHeight="1" spans="1:5">
      <c r="A528" s="453" t="s">
        <v>990</v>
      </c>
      <c r="B528" s="309" t="s">
        <v>138</v>
      </c>
      <c r="C528" s="360"/>
      <c r="D528" s="360"/>
      <c r="E528" s="319"/>
    </row>
    <row r="529" ht="36" customHeight="1" spans="1:5">
      <c r="A529" s="453" t="s">
        <v>991</v>
      </c>
      <c r="B529" s="309" t="s">
        <v>992</v>
      </c>
      <c r="C529" s="360"/>
      <c r="D529" s="360"/>
      <c r="E529" s="319"/>
    </row>
    <row r="530" ht="36" customHeight="1" spans="1:5">
      <c r="A530" s="453" t="s">
        <v>993</v>
      </c>
      <c r="B530" s="309" t="s">
        <v>994</v>
      </c>
      <c r="C530" s="360"/>
      <c r="D530" s="360"/>
      <c r="E530" s="319"/>
    </row>
    <row r="531" ht="36" customHeight="1" spans="1:5">
      <c r="A531" s="453" t="s">
        <v>995</v>
      </c>
      <c r="B531" s="309" t="s">
        <v>996</v>
      </c>
      <c r="C531" s="360"/>
      <c r="D531" s="360"/>
      <c r="E531" s="319"/>
    </row>
    <row r="532" ht="36" customHeight="1" spans="1:5">
      <c r="A532" s="465" t="s">
        <v>997</v>
      </c>
      <c r="B532" s="309" t="s">
        <v>998</v>
      </c>
      <c r="C532" s="360"/>
      <c r="D532" s="360"/>
      <c r="E532" s="319"/>
    </row>
    <row r="533" ht="36" customHeight="1" spans="1:5">
      <c r="A533" s="465" t="s">
        <v>999</v>
      </c>
      <c r="B533" s="309" t="s">
        <v>1000</v>
      </c>
      <c r="C533" s="360"/>
      <c r="D533" s="360"/>
      <c r="E533" s="319"/>
    </row>
    <row r="534" ht="36" customHeight="1" spans="1:5">
      <c r="A534" s="453" t="s">
        <v>1001</v>
      </c>
      <c r="B534" s="309" t="s">
        <v>1002</v>
      </c>
      <c r="C534" s="360">
        <v>256</v>
      </c>
      <c r="D534" s="360">
        <v>235</v>
      </c>
      <c r="E534" s="319">
        <v>-0.082</v>
      </c>
    </row>
    <row r="535" ht="36" customHeight="1" spans="1:5">
      <c r="A535" s="452" t="s">
        <v>1003</v>
      </c>
      <c r="B535" s="306" t="s">
        <v>1004</v>
      </c>
      <c r="C535" s="355">
        <v>472</v>
      </c>
      <c r="D535" s="355">
        <v>355</v>
      </c>
      <c r="E535" s="318">
        <v>-0.248</v>
      </c>
    </row>
    <row r="536" ht="36" customHeight="1" spans="1:5">
      <c r="A536" s="453" t="s">
        <v>1005</v>
      </c>
      <c r="B536" s="309" t="s">
        <v>1006</v>
      </c>
      <c r="C536" s="360"/>
      <c r="D536" s="360"/>
      <c r="E536" s="319"/>
    </row>
    <row r="537" ht="36" customHeight="1" spans="1:5">
      <c r="A537" s="453" t="s">
        <v>1007</v>
      </c>
      <c r="B537" s="309" t="s">
        <v>1008</v>
      </c>
      <c r="C537" s="360"/>
      <c r="D537" s="360"/>
      <c r="E537" s="319"/>
    </row>
    <row r="538" ht="36" customHeight="1" spans="1:5">
      <c r="A538" s="453" t="s">
        <v>1009</v>
      </c>
      <c r="B538" s="309" t="s">
        <v>1010</v>
      </c>
      <c r="C538" s="360">
        <v>472</v>
      </c>
      <c r="D538" s="360">
        <v>355</v>
      </c>
      <c r="E538" s="319">
        <v>-0.248</v>
      </c>
    </row>
    <row r="539" ht="36" customHeight="1" spans="1:5">
      <c r="A539" s="457" t="s">
        <v>1011</v>
      </c>
      <c r="B539" s="458" t="s">
        <v>699</v>
      </c>
      <c r="C539" s="459"/>
      <c r="D539" s="459"/>
      <c r="E539" s="318"/>
    </row>
    <row r="540" ht="36" customHeight="1" spans="1:5">
      <c r="A540" s="452" t="s">
        <v>82</v>
      </c>
      <c r="B540" s="306" t="s">
        <v>83</v>
      </c>
      <c r="C540" s="355">
        <v>58510</v>
      </c>
      <c r="D540" s="355">
        <v>62173</v>
      </c>
      <c r="E540" s="318">
        <v>0.063</v>
      </c>
    </row>
    <row r="541" ht="36" customHeight="1" spans="1:5">
      <c r="A541" s="452" t="s">
        <v>1012</v>
      </c>
      <c r="B541" s="306" t="s">
        <v>1013</v>
      </c>
      <c r="C541" s="355">
        <v>1381</v>
      </c>
      <c r="D541" s="355">
        <v>1399</v>
      </c>
      <c r="E541" s="318">
        <v>0.013</v>
      </c>
    </row>
    <row r="542" ht="36" customHeight="1" spans="1:5">
      <c r="A542" s="453" t="s">
        <v>1014</v>
      </c>
      <c r="B542" s="309" t="s">
        <v>134</v>
      </c>
      <c r="C542" s="360">
        <v>240</v>
      </c>
      <c r="D542" s="360">
        <v>243</v>
      </c>
      <c r="E542" s="319">
        <v>0.013</v>
      </c>
    </row>
    <row r="543" ht="36" customHeight="1" spans="1:5">
      <c r="A543" s="453" t="s">
        <v>1015</v>
      </c>
      <c r="B543" s="309" t="s">
        <v>136</v>
      </c>
      <c r="C543" s="360"/>
      <c r="D543" s="360"/>
      <c r="E543" s="319"/>
    </row>
    <row r="544" ht="36" customHeight="1" spans="1:5">
      <c r="A544" s="453" t="s">
        <v>1016</v>
      </c>
      <c r="B544" s="309" t="s">
        <v>138</v>
      </c>
      <c r="C544" s="360"/>
      <c r="D544" s="360"/>
      <c r="E544" s="319"/>
    </row>
    <row r="545" ht="36" customHeight="1" spans="1:5">
      <c r="A545" s="453" t="s">
        <v>1017</v>
      </c>
      <c r="B545" s="309" t="s">
        <v>1018</v>
      </c>
      <c r="C545" s="360">
        <v>0</v>
      </c>
      <c r="D545" s="360">
        <v>0</v>
      </c>
      <c r="E545" s="319" t="str">
        <f>IF(C545&gt;0,D545/C545-1,IF(C545&lt;0,-(D545/C545-1),""))</f>
        <v/>
      </c>
    </row>
    <row r="546" ht="36" customHeight="1" spans="1:5">
      <c r="A546" s="453" t="s">
        <v>1019</v>
      </c>
      <c r="B546" s="309" t="s">
        <v>1020</v>
      </c>
      <c r="C546" s="360">
        <v>0</v>
      </c>
      <c r="D546" s="360">
        <v>0</v>
      </c>
      <c r="E546" s="319" t="str">
        <f>IF(C546&gt;0,D546/C546-1,IF(C546&lt;0,-(D546/C546-1),""))</f>
        <v/>
      </c>
    </row>
    <row r="547" ht="36" customHeight="1" spans="1:5">
      <c r="A547" s="453" t="s">
        <v>1021</v>
      </c>
      <c r="B547" s="309" t="s">
        <v>1022</v>
      </c>
      <c r="C547" s="360">
        <v>0</v>
      </c>
      <c r="D547" s="360">
        <v>0</v>
      </c>
      <c r="E547" s="319" t="str">
        <f>IF(C547&gt;0,D547/C547-1,IF(C547&lt;0,-(D547/C547-1),""))</f>
        <v/>
      </c>
    </row>
    <row r="548" ht="36" customHeight="1" spans="1:5">
      <c r="A548" s="453" t="s">
        <v>1023</v>
      </c>
      <c r="B548" s="309" t="s">
        <v>1024</v>
      </c>
      <c r="C548" s="360"/>
      <c r="D548" s="360"/>
      <c r="E548" s="319"/>
    </row>
    <row r="549" ht="36" customHeight="1" spans="1:5">
      <c r="A549" s="453" t="s">
        <v>1025</v>
      </c>
      <c r="B549" s="309" t="s">
        <v>235</v>
      </c>
      <c r="C549" s="360"/>
      <c r="D549" s="360"/>
      <c r="E549" s="319"/>
    </row>
    <row r="550" ht="36" customHeight="1" spans="1:5">
      <c r="A550" s="453" t="s">
        <v>1026</v>
      </c>
      <c r="B550" s="309" t="s">
        <v>1027</v>
      </c>
      <c r="C550" s="360">
        <v>1115</v>
      </c>
      <c r="D550" s="360">
        <v>1109</v>
      </c>
      <c r="E550" s="319">
        <v>-0.005</v>
      </c>
    </row>
    <row r="551" ht="36" customHeight="1" spans="1:5">
      <c r="A551" s="453" t="s">
        <v>1028</v>
      </c>
      <c r="B551" s="309" t="s">
        <v>1029</v>
      </c>
      <c r="C551" s="360"/>
      <c r="D551" s="360"/>
      <c r="E551" s="319"/>
    </row>
    <row r="552" ht="36" customHeight="1" spans="1:5">
      <c r="A552" s="453" t="s">
        <v>1030</v>
      </c>
      <c r="B552" s="309" t="s">
        <v>1031</v>
      </c>
      <c r="C552" s="360"/>
      <c r="D552" s="360"/>
      <c r="E552" s="319"/>
    </row>
    <row r="553" ht="36" customHeight="1" spans="1:5">
      <c r="A553" s="453" t="s">
        <v>1032</v>
      </c>
      <c r="B553" s="309" t="s">
        <v>1033</v>
      </c>
      <c r="C553" s="360">
        <v>0</v>
      </c>
      <c r="D553" s="360">
        <v>0</v>
      </c>
      <c r="E553" s="319" t="str">
        <f>IF(C553&gt;0,D553/C553-1,IF(C553&lt;0,-(D553/C553-1),""))</f>
        <v/>
      </c>
    </row>
    <row r="554" ht="36" customHeight="1" spans="1:5">
      <c r="A554" s="456">
        <v>2080113</v>
      </c>
      <c r="B554" s="464" t="s">
        <v>301</v>
      </c>
      <c r="C554" s="360">
        <v>0</v>
      </c>
      <c r="D554" s="360">
        <v>0</v>
      </c>
      <c r="E554" s="319" t="str">
        <f>IF(C554&gt;0,D554/C554-1,IF(C554&lt;0,-(D554/C554-1),""))</f>
        <v/>
      </c>
    </row>
    <row r="555" ht="36" customHeight="1" spans="1:5">
      <c r="A555" s="456">
        <v>2080114</v>
      </c>
      <c r="B555" s="464" t="s">
        <v>303</v>
      </c>
      <c r="C555" s="360">
        <v>0</v>
      </c>
      <c r="D555" s="360">
        <v>0</v>
      </c>
      <c r="E555" s="319" t="str">
        <f>IF(C555&gt;0,D555/C555-1,IF(C555&lt;0,-(D555/C555-1),""))</f>
        <v/>
      </c>
    </row>
    <row r="556" ht="36" customHeight="1" spans="1:5">
      <c r="A556" s="456">
        <v>2080115</v>
      </c>
      <c r="B556" s="464" t="s">
        <v>305</v>
      </c>
      <c r="C556" s="360">
        <v>0</v>
      </c>
      <c r="D556" s="360">
        <v>0</v>
      </c>
      <c r="E556" s="319" t="str">
        <f>IF(C556&gt;0,D556/C556-1,IF(C556&lt;0,-(D556/C556-1),""))</f>
        <v/>
      </c>
    </row>
    <row r="557" ht="36" customHeight="1" spans="1:5">
      <c r="A557" s="456">
        <v>2080116</v>
      </c>
      <c r="B557" s="464" t="s">
        <v>307</v>
      </c>
      <c r="C557" s="360"/>
      <c r="D557" s="360"/>
      <c r="E557" s="319"/>
    </row>
    <row r="558" ht="36" customHeight="1" spans="1:5">
      <c r="A558" s="456">
        <v>2080150</v>
      </c>
      <c r="B558" s="464" t="s">
        <v>152</v>
      </c>
      <c r="C558" s="360">
        <v>0</v>
      </c>
      <c r="D558" s="360">
        <v>0</v>
      </c>
      <c r="E558" s="319" t="str">
        <f>IF(C558&gt;0,D558/C558-1,IF(C558&lt;0,-(D558/C558-1),""))</f>
        <v/>
      </c>
    </row>
    <row r="559" ht="36" customHeight="1" spans="1:5">
      <c r="A559" s="453" t="s">
        <v>1034</v>
      </c>
      <c r="B559" s="309" t="s">
        <v>1035</v>
      </c>
      <c r="C559" s="360">
        <v>26</v>
      </c>
      <c r="D559" s="360">
        <v>47</v>
      </c>
      <c r="E559" s="319">
        <v>0.808</v>
      </c>
    </row>
    <row r="560" ht="36" customHeight="1" spans="1:5">
      <c r="A560" s="452" t="s">
        <v>1036</v>
      </c>
      <c r="B560" s="306" t="s">
        <v>1037</v>
      </c>
      <c r="C560" s="355">
        <v>2700</v>
      </c>
      <c r="D560" s="355">
        <v>2472</v>
      </c>
      <c r="E560" s="318">
        <v>-0.084</v>
      </c>
    </row>
    <row r="561" ht="36" customHeight="1" spans="1:5">
      <c r="A561" s="453" t="s">
        <v>1038</v>
      </c>
      <c r="B561" s="309" t="s">
        <v>134</v>
      </c>
      <c r="C561" s="360">
        <v>182</v>
      </c>
      <c r="D561" s="360">
        <v>159</v>
      </c>
      <c r="E561" s="319">
        <v>-0.126</v>
      </c>
    </row>
    <row r="562" ht="36" customHeight="1" spans="1:5">
      <c r="A562" s="453" t="s">
        <v>1039</v>
      </c>
      <c r="B562" s="309" t="s">
        <v>136</v>
      </c>
      <c r="C562" s="360">
        <v>0</v>
      </c>
      <c r="D562" s="360">
        <v>0</v>
      </c>
      <c r="E562" s="319" t="str">
        <f>IF(C562&gt;0,D562/C562-1,IF(C562&lt;0,-(D562/C562-1),""))</f>
        <v/>
      </c>
    </row>
    <row r="563" ht="36" customHeight="1" spans="1:5">
      <c r="A563" s="453" t="s">
        <v>1040</v>
      </c>
      <c r="B563" s="309" t="s">
        <v>138</v>
      </c>
      <c r="C563" s="360"/>
      <c r="D563" s="360"/>
      <c r="E563" s="319"/>
    </row>
    <row r="564" ht="36" customHeight="1" spans="1:5">
      <c r="A564" s="453" t="s">
        <v>1041</v>
      </c>
      <c r="B564" s="309" t="s">
        <v>1042</v>
      </c>
      <c r="C564" s="360"/>
      <c r="D564" s="360"/>
      <c r="E564" s="319"/>
    </row>
    <row r="565" ht="36" customHeight="1" spans="1:5">
      <c r="A565" s="453" t="s">
        <v>1043</v>
      </c>
      <c r="B565" s="309" t="s">
        <v>1044</v>
      </c>
      <c r="C565" s="360"/>
      <c r="D565" s="360"/>
      <c r="E565" s="319"/>
    </row>
    <row r="566" ht="36" customHeight="1" spans="1:5">
      <c r="A566" s="453" t="s">
        <v>1045</v>
      </c>
      <c r="B566" s="309" t="s">
        <v>1046</v>
      </c>
      <c r="C566" s="360">
        <v>1563</v>
      </c>
      <c r="D566" s="360">
        <v>1739</v>
      </c>
      <c r="E566" s="319">
        <v>0.113</v>
      </c>
    </row>
    <row r="567" ht="36" customHeight="1" spans="1:5">
      <c r="A567" s="453" t="s">
        <v>1047</v>
      </c>
      <c r="B567" s="309" t="s">
        <v>1048</v>
      </c>
      <c r="C567" s="360">
        <v>955</v>
      </c>
      <c r="D567" s="360">
        <v>574</v>
      </c>
      <c r="E567" s="319">
        <v>-0.399</v>
      </c>
    </row>
    <row r="568" ht="36" customHeight="1" spans="1:5">
      <c r="A568" s="452" t="s">
        <v>1049</v>
      </c>
      <c r="B568" s="306" t="s">
        <v>1050</v>
      </c>
      <c r="C568" s="355">
        <f>SUM(C569:C569)</f>
        <v>0</v>
      </c>
      <c r="D568" s="355">
        <f>SUM(D569:D569)</f>
        <v>0</v>
      </c>
      <c r="E568" s="318" t="str">
        <f>IF(C568&gt;0,D568/C568-1,IF(C568&lt;0,-(D568/C568-1),""))</f>
        <v/>
      </c>
    </row>
    <row r="569" ht="36" customHeight="1" spans="1:5">
      <c r="A569" s="453" t="s">
        <v>1051</v>
      </c>
      <c r="B569" s="309" t="s">
        <v>1052</v>
      </c>
      <c r="C569" s="360">
        <v>0</v>
      </c>
      <c r="D569" s="360">
        <v>0</v>
      </c>
      <c r="E569" s="319" t="str">
        <f>IF(C569&gt;0,D569/C569-1,IF(C569&lt;0,-(D569/C569-1),""))</f>
        <v/>
      </c>
    </row>
    <row r="570" ht="36" customHeight="1" spans="1:5">
      <c r="A570" s="452" t="s">
        <v>1053</v>
      </c>
      <c r="B570" s="306" t="s">
        <v>1054</v>
      </c>
      <c r="C570" s="355">
        <v>28274</v>
      </c>
      <c r="D570" s="355">
        <v>32904</v>
      </c>
      <c r="E570" s="318">
        <v>0.164</v>
      </c>
    </row>
    <row r="571" ht="36" customHeight="1" spans="1:5">
      <c r="A571" s="453" t="s">
        <v>1055</v>
      </c>
      <c r="B571" s="309" t="s">
        <v>1056</v>
      </c>
      <c r="C571" s="360">
        <v>3509</v>
      </c>
      <c r="D571" s="360">
        <v>3684</v>
      </c>
      <c r="E571" s="319">
        <v>0.05</v>
      </c>
    </row>
    <row r="572" ht="36" customHeight="1" spans="1:5">
      <c r="A572" s="453" t="s">
        <v>1057</v>
      </c>
      <c r="B572" s="309" t="s">
        <v>1058</v>
      </c>
      <c r="C572" s="360">
        <v>6948</v>
      </c>
      <c r="D572" s="360">
        <v>7384</v>
      </c>
      <c r="E572" s="319">
        <v>0.063</v>
      </c>
    </row>
    <row r="573" ht="36" customHeight="1" spans="1:5">
      <c r="A573" s="453" t="s">
        <v>1059</v>
      </c>
      <c r="B573" s="309" t="s">
        <v>1060</v>
      </c>
      <c r="C573" s="360"/>
      <c r="D573" s="360"/>
      <c r="E573" s="319"/>
    </row>
    <row r="574" ht="36" customHeight="1" spans="1:5">
      <c r="A574" s="453" t="s">
        <v>1061</v>
      </c>
      <c r="B574" s="309" t="s">
        <v>1062</v>
      </c>
      <c r="C574" s="360">
        <v>8988</v>
      </c>
      <c r="D574" s="360">
        <v>10391</v>
      </c>
      <c r="E574" s="319">
        <v>0.156</v>
      </c>
    </row>
    <row r="575" ht="36" customHeight="1" spans="1:5">
      <c r="A575" s="453" t="s">
        <v>1063</v>
      </c>
      <c r="B575" s="309" t="s">
        <v>1064</v>
      </c>
      <c r="C575" s="360">
        <v>792</v>
      </c>
      <c r="D575" s="360">
        <v>5056</v>
      </c>
      <c r="E575" s="319">
        <v>5.384</v>
      </c>
    </row>
    <row r="576" ht="36" customHeight="1" spans="1:5">
      <c r="A576" s="453" t="s">
        <v>1065</v>
      </c>
      <c r="B576" s="309" t="s">
        <v>1066</v>
      </c>
      <c r="C576" s="360">
        <v>7811</v>
      </c>
      <c r="D576" s="360">
        <v>6351</v>
      </c>
      <c r="E576" s="319">
        <v>-0.187</v>
      </c>
    </row>
    <row r="577" ht="36" customHeight="1" spans="1:5">
      <c r="A577" s="456">
        <v>2080508</v>
      </c>
      <c r="B577" s="464" t="s">
        <v>1067</v>
      </c>
      <c r="C577" s="360">
        <v>0</v>
      </c>
      <c r="D577" s="360">
        <v>0</v>
      </c>
      <c r="E577" s="319" t="str">
        <f>IF(C577&gt;0,D577/C577-1,IF(C577&lt;0,-(D577/C577-1),""))</f>
        <v/>
      </c>
    </row>
    <row r="578" ht="36" customHeight="1" spans="1:5">
      <c r="A578" s="453" t="s">
        <v>1068</v>
      </c>
      <c r="B578" s="309" t="s">
        <v>1069</v>
      </c>
      <c r="C578" s="360">
        <v>226</v>
      </c>
      <c r="D578" s="360">
        <v>38</v>
      </c>
      <c r="E578" s="319">
        <v>-0.832</v>
      </c>
    </row>
    <row r="579" ht="36" customHeight="1" spans="1:5">
      <c r="A579" s="452" t="s">
        <v>1070</v>
      </c>
      <c r="B579" s="306" t="s">
        <v>1071</v>
      </c>
      <c r="C579" s="355">
        <v>21</v>
      </c>
      <c r="D579" s="455" t="s">
        <v>38</v>
      </c>
      <c r="E579" s="318">
        <v>-1</v>
      </c>
    </row>
    <row r="580" ht="36" customHeight="1" spans="1:5">
      <c r="A580" s="453" t="s">
        <v>1072</v>
      </c>
      <c r="B580" s="309" t="s">
        <v>1073</v>
      </c>
      <c r="C580" s="360">
        <v>0</v>
      </c>
      <c r="D580" s="360">
        <v>0</v>
      </c>
      <c r="E580" s="319" t="str">
        <f>IF(C580&gt;0,D580/C580-1,IF(C580&lt;0,-(D580/C580-1),""))</f>
        <v/>
      </c>
    </row>
    <row r="581" ht="36" customHeight="1" spans="1:5">
      <c r="A581" s="453" t="s">
        <v>1074</v>
      </c>
      <c r="B581" s="309" t="s">
        <v>1075</v>
      </c>
      <c r="C581" s="360">
        <v>0</v>
      </c>
      <c r="D581" s="360">
        <v>0</v>
      </c>
      <c r="E581" s="319" t="str">
        <f>IF(C581&gt;0,D581/C581-1,IF(C581&lt;0,-(D581/C581-1),""))</f>
        <v/>
      </c>
    </row>
    <row r="582" ht="36" customHeight="1" spans="1:5">
      <c r="A582" s="453" t="s">
        <v>1076</v>
      </c>
      <c r="B582" s="309" t="s">
        <v>1077</v>
      </c>
      <c r="C582" s="360">
        <v>21</v>
      </c>
      <c r="D582" s="381" t="s">
        <v>38</v>
      </c>
      <c r="E582" s="319">
        <v>-1</v>
      </c>
    </row>
    <row r="583" ht="36" customHeight="1" spans="1:5">
      <c r="A583" s="452" t="s">
        <v>1078</v>
      </c>
      <c r="B583" s="306" t="s">
        <v>1079</v>
      </c>
      <c r="C583" s="355">
        <v>3581</v>
      </c>
      <c r="D583" s="355">
        <v>2683</v>
      </c>
      <c r="E583" s="318">
        <v>-0.251</v>
      </c>
    </row>
    <row r="584" ht="36" customHeight="1" spans="1:5">
      <c r="A584" s="453" t="s">
        <v>1080</v>
      </c>
      <c r="B584" s="309" t="s">
        <v>1081</v>
      </c>
      <c r="C584" s="360"/>
      <c r="D584" s="360"/>
      <c r="E584" s="319"/>
    </row>
    <row r="585" ht="36" customHeight="1" spans="1:5">
      <c r="A585" s="453" t="s">
        <v>1082</v>
      </c>
      <c r="B585" s="309" t="s">
        <v>1083</v>
      </c>
      <c r="C585" s="360">
        <v>0</v>
      </c>
      <c r="D585" s="360">
        <v>0</v>
      </c>
      <c r="E585" s="319" t="str">
        <f>IF(C585&gt;0,D585/C585-1,IF(C585&lt;0,-(D585/C585-1),""))</f>
        <v/>
      </c>
    </row>
    <row r="586" ht="36" customHeight="1" spans="1:5">
      <c r="A586" s="453" t="s">
        <v>1084</v>
      </c>
      <c r="B586" s="309" t="s">
        <v>1085</v>
      </c>
      <c r="C586" s="360">
        <v>77</v>
      </c>
      <c r="D586" s="360">
        <v>90</v>
      </c>
      <c r="E586" s="319">
        <v>0.169</v>
      </c>
    </row>
    <row r="587" ht="36" customHeight="1" spans="1:5">
      <c r="A587" s="453" t="s">
        <v>1086</v>
      </c>
      <c r="B587" s="309" t="s">
        <v>1087</v>
      </c>
      <c r="C587" s="360">
        <v>674</v>
      </c>
      <c r="D587" s="360">
        <v>554</v>
      </c>
      <c r="E587" s="319">
        <v>-0.178</v>
      </c>
    </row>
    <row r="588" ht="36" customHeight="1" spans="1:5">
      <c r="A588" s="453" t="s">
        <v>1088</v>
      </c>
      <c r="B588" s="309" t="s">
        <v>1089</v>
      </c>
      <c r="C588" s="360">
        <v>0</v>
      </c>
      <c r="D588" s="360">
        <v>0</v>
      </c>
      <c r="E588" s="319" t="str">
        <f>IF(C588&gt;0,D588/C588-1,IF(C588&lt;0,-(D588/C588-1),""))</f>
        <v/>
      </c>
    </row>
    <row r="589" ht="36" customHeight="1" spans="1:5">
      <c r="A589" s="453" t="s">
        <v>1090</v>
      </c>
      <c r="B589" s="309" t="s">
        <v>1091</v>
      </c>
      <c r="C589" s="360">
        <v>29</v>
      </c>
      <c r="D589" s="360">
        <v>44</v>
      </c>
      <c r="E589" s="319">
        <v>0.517</v>
      </c>
    </row>
    <row r="590" ht="36" customHeight="1" spans="1:5">
      <c r="A590" s="453" t="s">
        <v>1092</v>
      </c>
      <c r="B590" s="309" t="s">
        <v>1093</v>
      </c>
      <c r="C590" s="360">
        <v>0</v>
      </c>
      <c r="D590" s="360">
        <v>0</v>
      </c>
      <c r="E590" s="319" t="str">
        <f>IF(C590&gt;0,D590/C590-1,IF(C590&lt;0,-(D590/C590-1),""))</f>
        <v/>
      </c>
    </row>
    <row r="591" ht="36" customHeight="1" spans="1:5">
      <c r="A591" s="453" t="s">
        <v>1094</v>
      </c>
      <c r="B591" s="309" t="s">
        <v>1095</v>
      </c>
      <c r="C591" s="360">
        <v>0</v>
      </c>
      <c r="D591" s="360">
        <v>0</v>
      </c>
      <c r="E591" s="319" t="str">
        <f>IF(C591&gt;0,D591/C591-1,IF(C591&lt;0,-(D591/C591-1),""))</f>
        <v/>
      </c>
    </row>
    <row r="592" ht="36" customHeight="1" spans="1:5">
      <c r="A592" s="453" t="s">
        <v>1096</v>
      </c>
      <c r="B592" s="309" t="s">
        <v>1097</v>
      </c>
      <c r="C592" s="360">
        <v>2801</v>
      </c>
      <c r="D592" s="360">
        <v>1995</v>
      </c>
      <c r="E592" s="319">
        <v>-0.288</v>
      </c>
    </row>
    <row r="593" ht="36" customHeight="1" spans="1:5">
      <c r="A593" s="452" t="s">
        <v>1098</v>
      </c>
      <c r="B593" s="306" t="s">
        <v>1099</v>
      </c>
      <c r="C593" s="355">
        <v>2070</v>
      </c>
      <c r="D593" s="355">
        <v>1473</v>
      </c>
      <c r="E593" s="318">
        <v>-0.288</v>
      </c>
    </row>
    <row r="594" ht="36" customHeight="1" spans="1:5">
      <c r="A594" s="453" t="s">
        <v>1100</v>
      </c>
      <c r="B594" s="309" t="s">
        <v>1101</v>
      </c>
      <c r="C594" s="360">
        <v>894</v>
      </c>
      <c r="D594" s="360">
        <v>229</v>
      </c>
      <c r="E594" s="319">
        <v>-0.744</v>
      </c>
    </row>
    <row r="595" ht="36" customHeight="1" spans="1:5">
      <c r="A595" s="453" t="s">
        <v>1102</v>
      </c>
      <c r="B595" s="309" t="s">
        <v>1103</v>
      </c>
      <c r="C595" s="360">
        <v>94</v>
      </c>
      <c r="D595" s="360">
        <v>95</v>
      </c>
      <c r="E595" s="319">
        <v>0.011</v>
      </c>
    </row>
    <row r="596" ht="36" customHeight="1" spans="1:5">
      <c r="A596" s="453" t="s">
        <v>1104</v>
      </c>
      <c r="B596" s="309" t="s">
        <v>1105</v>
      </c>
      <c r="C596" s="360">
        <v>17</v>
      </c>
      <c r="D596" s="360">
        <v>47</v>
      </c>
      <c r="E596" s="319">
        <v>1.765</v>
      </c>
    </row>
    <row r="597" s="345" customFormat="1" ht="36" customHeight="1" spans="1:5">
      <c r="A597" s="453" t="s">
        <v>1106</v>
      </c>
      <c r="B597" s="309" t="s">
        <v>1107</v>
      </c>
      <c r="C597" s="360"/>
      <c r="D597" s="360"/>
      <c r="E597" s="319"/>
    </row>
    <row r="598" ht="36" customHeight="1" spans="1:5">
      <c r="A598" s="453" t="s">
        <v>1108</v>
      </c>
      <c r="B598" s="309" t="s">
        <v>1109</v>
      </c>
      <c r="C598" s="360">
        <v>120</v>
      </c>
      <c r="D598" s="360">
        <v>109</v>
      </c>
      <c r="E598" s="319">
        <v>-0.092</v>
      </c>
    </row>
    <row r="599" ht="36" customHeight="1" spans="1:5">
      <c r="A599" s="453" t="s">
        <v>1110</v>
      </c>
      <c r="B599" s="309" t="s">
        <v>1111</v>
      </c>
      <c r="C599" s="360">
        <v>153</v>
      </c>
      <c r="D599" s="360">
        <v>155</v>
      </c>
      <c r="E599" s="319">
        <v>0.013</v>
      </c>
    </row>
    <row r="600" ht="36" customHeight="1" spans="1:5">
      <c r="A600" s="453">
        <v>2080808</v>
      </c>
      <c r="B600" s="309" t="s">
        <v>1112</v>
      </c>
      <c r="C600" s="360">
        <v>30</v>
      </c>
      <c r="D600" s="381" t="s">
        <v>38</v>
      </c>
      <c r="E600" s="319">
        <v>-1</v>
      </c>
    </row>
    <row r="601" ht="36" customHeight="1" spans="1:5">
      <c r="A601" s="453" t="s">
        <v>1113</v>
      </c>
      <c r="B601" s="309" t="s">
        <v>1114</v>
      </c>
      <c r="C601" s="360">
        <v>762</v>
      </c>
      <c r="D601" s="360">
        <v>838</v>
      </c>
      <c r="E601" s="319">
        <v>0.1</v>
      </c>
    </row>
    <row r="602" ht="36" customHeight="1" spans="1:5">
      <c r="A602" s="452" t="s">
        <v>1115</v>
      </c>
      <c r="B602" s="306" t="s">
        <v>1116</v>
      </c>
      <c r="C602" s="355">
        <v>124</v>
      </c>
      <c r="D602" s="355">
        <v>295</v>
      </c>
      <c r="E602" s="318">
        <v>1.379</v>
      </c>
    </row>
    <row r="603" s="345" customFormat="1" ht="36" customHeight="1" spans="1:5">
      <c r="A603" s="453" t="s">
        <v>1117</v>
      </c>
      <c r="B603" s="309" t="s">
        <v>1118</v>
      </c>
      <c r="C603" s="360">
        <v>41</v>
      </c>
      <c r="D603" s="360">
        <v>212</v>
      </c>
      <c r="E603" s="319">
        <v>4.171</v>
      </c>
    </row>
    <row r="604" ht="36" customHeight="1" spans="1:5">
      <c r="A604" s="453" t="s">
        <v>1119</v>
      </c>
      <c r="B604" s="309" t="s">
        <v>1120</v>
      </c>
      <c r="C604" s="360">
        <v>37</v>
      </c>
      <c r="D604" s="360">
        <v>44</v>
      </c>
      <c r="E604" s="319">
        <v>0.189</v>
      </c>
    </row>
    <row r="605" ht="36" customHeight="1" spans="1:5">
      <c r="A605" s="453" t="s">
        <v>1121</v>
      </c>
      <c r="B605" s="309" t="s">
        <v>1122</v>
      </c>
      <c r="C605" s="360">
        <v>3</v>
      </c>
      <c r="D605" s="360">
        <v>1</v>
      </c>
      <c r="E605" s="319">
        <v>-0.667</v>
      </c>
    </row>
    <row r="606" ht="36" customHeight="1" spans="1:5">
      <c r="A606" s="453" t="s">
        <v>1123</v>
      </c>
      <c r="B606" s="309" t="s">
        <v>1124</v>
      </c>
      <c r="C606" s="360">
        <v>8</v>
      </c>
      <c r="D606" s="360">
        <v>4</v>
      </c>
      <c r="E606" s="319">
        <v>-0.5</v>
      </c>
    </row>
    <row r="607" ht="36" customHeight="1" spans="1:5">
      <c r="A607" s="453" t="s">
        <v>1125</v>
      </c>
      <c r="B607" s="309" t="s">
        <v>1126</v>
      </c>
      <c r="C607" s="360">
        <v>35</v>
      </c>
      <c r="D607" s="360">
        <v>34</v>
      </c>
      <c r="E607" s="319">
        <v>-0.029</v>
      </c>
    </row>
    <row r="608" ht="36" customHeight="1" spans="1:5">
      <c r="A608" s="453" t="s">
        <v>1127</v>
      </c>
      <c r="B608" s="309" t="s">
        <v>1128</v>
      </c>
      <c r="C608" s="360"/>
      <c r="D608" s="360"/>
      <c r="E608" s="319"/>
    </row>
    <row r="609" ht="36" customHeight="1" spans="1:5">
      <c r="A609" s="452" t="s">
        <v>1129</v>
      </c>
      <c r="B609" s="306" t="s">
        <v>1130</v>
      </c>
      <c r="C609" s="355">
        <v>775</v>
      </c>
      <c r="D609" s="355">
        <v>665</v>
      </c>
      <c r="E609" s="318">
        <v>-0.142</v>
      </c>
    </row>
    <row r="610" ht="36" customHeight="1" spans="1:5">
      <c r="A610" s="453" t="s">
        <v>1131</v>
      </c>
      <c r="B610" s="309" t="s">
        <v>1132</v>
      </c>
      <c r="C610" s="360">
        <v>63</v>
      </c>
      <c r="D610" s="360">
        <v>68</v>
      </c>
      <c r="E610" s="319">
        <v>0.079</v>
      </c>
    </row>
    <row r="611" ht="36" customHeight="1" spans="1:5">
      <c r="A611" s="453" t="s">
        <v>1133</v>
      </c>
      <c r="B611" s="309" t="s">
        <v>1134</v>
      </c>
      <c r="C611" s="360">
        <v>307</v>
      </c>
      <c r="D611" s="360">
        <v>367</v>
      </c>
      <c r="E611" s="319">
        <v>0.195</v>
      </c>
    </row>
    <row r="612" ht="36" customHeight="1" spans="1:5">
      <c r="A612" s="453" t="s">
        <v>1135</v>
      </c>
      <c r="B612" s="309" t="s">
        <v>1136</v>
      </c>
      <c r="C612" s="360"/>
      <c r="D612" s="360"/>
      <c r="E612" s="319"/>
    </row>
    <row r="613" ht="36" customHeight="1" spans="1:5">
      <c r="A613" s="453" t="s">
        <v>1137</v>
      </c>
      <c r="B613" s="309" t="s">
        <v>1138</v>
      </c>
      <c r="C613" s="360">
        <v>175</v>
      </c>
      <c r="D613" s="381" t="s">
        <v>38</v>
      </c>
      <c r="E613" s="319">
        <v>-1</v>
      </c>
    </row>
    <row r="614" ht="36" customHeight="1" spans="1:5">
      <c r="A614" s="453" t="s">
        <v>1139</v>
      </c>
      <c r="B614" s="309" t="s">
        <v>1140</v>
      </c>
      <c r="C614" s="360">
        <v>230</v>
      </c>
      <c r="D614" s="360">
        <v>230</v>
      </c>
      <c r="E614" s="313" t="s">
        <v>61</v>
      </c>
    </row>
    <row r="615" ht="36" customHeight="1" spans="1:5">
      <c r="A615" s="453" t="s">
        <v>1141</v>
      </c>
      <c r="B615" s="309" t="s">
        <v>1142</v>
      </c>
      <c r="C615" s="360">
        <v>0</v>
      </c>
      <c r="D615" s="360">
        <v>0</v>
      </c>
      <c r="E615" s="319" t="str">
        <f>IF(C615&gt;0,D615/C615-1,IF(C615&lt;0,-(D615/C615-1),""))</f>
        <v/>
      </c>
    </row>
    <row r="616" ht="36" customHeight="1" spans="1:5">
      <c r="A616" s="453" t="s">
        <v>1143</v>
      </c>
      <c r="B616" s="309" t="s">
        <v>1144</v>
      </c>
      <c r="C616" s="360">
        <v>0</v>
      </c>
      <c r="D616" s="360">
        <v>0</v>
      </c>
      <c r="E616" s="319" t="str">
        <f>IF(C616&gt;0,D616/C616-1,IF(C616&lt;0,-(D616/C616-1),""))</f>
        <v/>
      </c>
    </row>
    <row r="617" ht="36" customHeight="1" spans="1:5">
      <c r="A617" s="452" t="s">
        <v>1145</v>
      </c>
      <c r="B617" s="306" t="s">
        <v>1146</v>
      </c>
      <c r="C617" s="355">
        <v>634</v>
      </c>
      <c r="D617" s="355">
        <v>565</v>
      </c>
      <c r="E617" s="318">
        <v>-0.109</v>
      </c>
    </row>
    <row r="618" ht="36" customHeight="1" spans="1:5">
      <c r="A618" s="453" t="s">
        <v>1147</v>
      </c>
      <c r="B618" s="309" t="s">
        <v>134</v>
      </c>
      <c r="C618" s="360">
        <v>67</v>
      </c>
      <c r="D618" s="360">
        <v>82</v>
      </c>
      <c r="E618" s="319">
        <v>0.224</v>
      </c>
    </row>
    <row r="619" ht="36" customHeight="1" spans="1:5">
      <c r="A619" s="453" t="s">
        <v>1148</v>
      </c>
      <c r="B619" s="309" t="s">
        <v>136</v>
      </c>
      <c r="C619" s="360">
        <v>0</v>
      </c>
      <c r="D619" s="360">
        <v>18</v>
      </c>
      <c r="E619" s="319" t="s">
        <v>922</v>
      </c>
    </row>
    <row r="620" ht="36" customHeight="1" spans="1:5">
      <c r="A620" s="453" t="s">
        <v>1149</v>
      </c>
      <c r="B620" s="309" t="s">
        <v>138</v>
      </c>
      <c r="C620" s="360"/>
      <c r="D620" s="360"/>
      <c r="E620" s="319"/>
    </row>
    <row r="621" ht="36" customHeight="1" spans="1:5">
      <c r="A621" s="453" t="s">
        <v>1150</v>
      </c>
      <c r="B621" s="309" t="s">
        <v>1151</v>
      </c>
      <c r="C621" s="360">
        <v>136</v>
      </c>
      <c r="D621" s="360">
        <v>2</v>
      </c>
      <c r="E621" s="319">
        <v>-0.985</v>
      </c>
    </row>
    <row r="622" ht="36" customHeight="1" spans="1:5">
      <c r="A622" s="453" t="s">
        <v>1152</v>
      </c>
      <c r="B622" s="309" t="s">
        <v>1153</v>
      </c>
      <c r="C622" s="360">
        <v>73</v>
      </c>
      <c r="D622" s="360">
        <v>34</v>
      </c>
      <c r="E622" s="319">
        <v>-0.534</v>
      </c>
    </row>
    <row r="623" ht="36" customHeight="1" spans="1:5">
      <c r="A623" s="453" t="s">
        <v>1154</v>
      </c>
      <c r="B623" s="309" t="s">
        <v>1155</v>
      </c>
      <c r="C623" s="360"/>
      <c r="D623" s="360"/>
      <c r="E623" s="319"/>
    </row>
    <row r="624" ht="36" customHeight="1" spans="1:5">
      <c r="A624" s="453" t="s">
        <v>1156</v>
      </c>
      <c r="B624" s="309" t="s">
        <v>1157</v>
      </c>
      <c r="C624" s="360">
        <v>313</v>
      </c>
      <c r="D624" s="360">
        <v>425</v>
      </c>
      <c r="E624" s="319">
        <v>0.358</v>
      </c>
    </row>
    <row r="625" ht="36" customHeight="1" spans="1:5">
      <c r="A625" s="453" t="s">
        <v>1158</v>
      </c>
      <c r="B625" s="309" t="s">
        <v>1159</v>
      </c>
      <c r="C625" s="360">
        <v>45</v>
      </c>
      <c r="D625" s="360">
        <v>4</v>
      </c>
      <c r="E625" s="319">
        <v>-0.911</v>
      </c>
    </row>
    <row r="626" ht="36" customHeight="1" spans="1:5">
      <c r="A626" s="452" t="s">
        <v>1160</v>
      </c>
      <c r="B626" s="306" t="s">
        <v>1161</v>
      </c>
      <c r="C626" s="355">
        <v>86</v>
      </c>
      <c r="D626" s="355">
        <v>56</v>
      </c>
      <c r="E626" s="318">
        <v>-0.349</v>
      </c>
    </row>
    <row r="627" ht="36" customHeight="1" spans="1:5">
      <c r="A627" s="453" t="s">
        <v>1162</v>
      </c>
      <c r="B627" s="309" t="s">
        <v>134</v>
      </c>
      <c r="C627" s="360">
        <v>86</v>
      </c>
      <c r="D627" s="360">
        <v>56</v>
      </c>
      <c r="E627" s="319">
        <v>-0.349</v>
      </c>
    </row>
    <row r="628" ht="36" customHeight="1" spans="1:5">
      <c r="A628" s="453" t="s">
        <v>1163</v>
      </c>
      <c r="B628" s="309" t="s">
        <v>136</v>
      </c>
      <c r="C628" s="360">
        <v>0</v>
      </c>
      <c r="D628" s="360">
        <v>0</v>
      </c>
      <c r="E628" s="319" t="str">
        <f>IF(C628&gt;0,D628/C628-1,IF(C628&lt;0,-(D628/C628-1),""))</f>
        <v/>
      </c>
    </row>
    <row r="629" ht="36" customHeight="1" spans="1:5">
      <c r="A629" s="453" t="s">
        <v>1164</v>
      </c>
      <c r="B629" s="309" t="s">
        <v>138</v>
      </c>
      <c r="C629" s="360">
        <v>0</v>
      </c>
      <c r="D629" s="360">
        <v>0</v>
      </c>
      <c r="E629" s="319" t="str">
        <f>IF(C629&gt;0,D629/C629-1,IF(C629&lt;0,-(D629/C629-1),""))</f>
        <v/>
      </c>
    </row>
    <row r="630" ht="36" customHeight="1" spans="1:5">
      <c r="A630" s="453" t="s">
        <v>1165</v>
      </c>
      <c r="B630" s="309" t="s">
        <v>1166</v>
      </c>
      <c r="C630" s="360"/>
      <c r="D630" s="360"/>
      <c r="E630" s="319"/>
    </row>
    <row r="631" ht="36" customHeight="1" spans="1:5">
      <c r="A631" s="452" t="s">
        <v>1167</v>
      </c>
      <c r="B631" s="306" t="s">
        <v>1168</v>
      </c>
      <c r="C631" s="355">
        <v>2557</v>
      </c>
      <c r="D631" s="355">
        <v>2862</v>
      </c>
      <c r="E631" s="318">
        <v>0.119</v>
      </c>
    </row>
    <row r="632" ht="36" customHeight="1" spans="1:5">
      <c r="A632" s="453" t="s">
        <v>1169</v>
      </c>
      <c r="B632" s="309" t="s">
        <v>1170</v>
      </c>
      <c r="C632" s="360">
        <v>436</v>
      </c>
      <c r="D632" s="360">
        <v>496</v>
      </c>
      <c r="E632" s="319">
        <v>0.138</v>
      </c>
    </row>
    <row r="633" ht="36" customHeight="1" spans="1:5">
      <c r="A633" s="453" t="s">
        <v>1171</v>
      </c>
      <c r="B633" s="309" t="s">
        <v>1172</v>
      </c>
      <c r="C633" s="360">
        <v>2121</v>
      </c>
      <c r="D633" s="360">
        <v>2366</v>
      </c>
      <c r="E633" s="319">
        <v>0.116</v>
      </c>
    </row>
    <row r="634" ht="36" customHeight="1" spans="1:5">
      <c r="A634" s="452" t="s">
        <v>1173</v>
      </c>
      <c r="B634" s="306" t="s">
        <v>1174</v>
      </c>
      <c r="C634" s="355">
        <v>1135</v>
      </c>
      <c r="D634" s="355">
        <v>1222</v>
      </c>
      <c r="E634" s="318">
        <v>0.077</v>
      </c>
    </row>
    <row r="635" ht="36" customHeight="1" spans="1:5">
      <c r="A635" s="453" t="s">
        <v>1175</v>
      </c>
      <c r="B635" s="309" t="s">
        <v>1176</v>
      </c>
      <c r="C635" s="360">
        <v>983</v>
      </c>
      <c r="D635" s="360">
        <v>1058</v>
      </c>
      <c r="E635" s="319">
        <v>0.076</v>
      </c>
    </row>
    <row r="636" ht="36" customHeight="1" spans="1:5">
      <c r="A636" s="453" t="s">
        <v>1177</v>
      </c>
      <c r="B636" s="309" t="s">
        <v>1178</v>
      </c>
      <c r="C636" s="360">
        <v>152</v>
      </c>
      <c r="D636" s="360">
        <v>164</v>
      </c>
      <c r="E636" s="319">
        <v>0.079</v>
      </c>
    </row>
    <row r="637" ht="36" customHeight="1" spans="1:5">
      <c r="A637" s="452" t="s">
        <v>1179</v>
      </c>
      <c r="B637" s="306" t="s">
        <v>1180</v>
      </c>
      <c r="C637" s="355">
        <v>433</v>
      </c>
      <c r="D637" s="355">
        <v>553</v>
      </c>
      <c r="E637" s="318">
        <v>0.277</v>
      </c>
    </row>
    <row r="638" ht="36" customHeight="1" spans="1:5">
      <c r="A638" s="453" t="s">
        <v>1181</v>
      </c>
      <c r="B638" s="309" t="s">
        <v>1182</v>
      </c>
      <c r="C638" s="360">
        <v>66</v>
      </c>
      <c r="D638" s="360">
        <v>91</v>
      </c>
      <c r="E638" s="319">
        <v>0.379</v>
      </c>
    </row>
    <row r="639" ht="36" customHeight="1" spans="1:5">
      <c r="A639" s="453" t="s">
        <v>1183</v>
      </c>
      <c r="B639" s="309" t="s">
        <v>1184</v>
      </c>
      <c r="C639" s="360">
        <v>367</v>
      </c>
      <c r="D639" s="360">
        <v>462</v>
      </c>
      <c r="E639" s="319">
        <v>0.259</v>
      </c>
    </row>
    <row r="640" ht="36" customHeight="1" spans="1:5">
      <c r="A640" s="452" t="s">
        <v>1185</v>
      </c>
      <c r="B640" s="306" t="s">
        <v>1186</v>
      </c>
      <c r="C640" s="355">
        <f>SUM(C641:C642)</f>
        <v>0</v>
      </c>
      <c r="D640" s="355">
        <f>SUM(D641:D642)</f>
        <v>0</v>
      </c>
      <c r="E640" s="318" t="str">
        <f>IF(C640&gt;0,D640/C640-1,IF(C640&lt;0,-(D640/C640-1),""))</f>
        <v/>
      </c>
    </row>
    <row r="641" ht="36" customHeight="1" spans="1:5">
      <c r="A641" s="453" t="s">
        <v>1187</v>
      </c>
      <c r="B641" s="309" t="s">
        <v>1188</v>
      </c>
      <c r="C641" s="360">
        <v>0</v>
      </c>
      <c r="D641" s="360">
        <v>0</v>
      </c>
      <c r="E641" s="319" t="str">
        <f>IF(C641&gt;0,D641/C641-1,IF(C641&lt;0,-(D641/C641-1),""))</f>
        <v/>
      </c>
    </row>
    <row r="642" ht="36" customHeight="1" spans="1:5">
      <c r="A642" s="453" t="s">
        <v>1189</v>
      </c>
      <c r="B642" s="309" t="s">
        <v>1190</v>
      </c>
      <c r="C642" s="360">
        <v>0</v>
      </c>
      <c r="D642" s="360">
        <v>0</v>
      </c>
      <c r="E642" s="319" t="str">
        <f>IF(C642&gt;0,D642/C642-1,IF(C642&lt;0,-(D642/C642-1),""))</f>
        <v/>
      </c>
    </row>
    <row r="643" ht="36" customHeight="1" spans="1:5">
      <c r="A643" s="452" t="s">
        <v>1191</v>
      </c>
      <c r="B643" s="306" t="s">
        <v>1192</v>
      </c>
      <c r="C643" s="355">
        <v>20</v>
      </c>
      <c r="D643" s="355">
        <v>19</v>
      </c>
      <c r="E643" s="318">
        <v>-0.05</v>
      </c>
    </row>
    <row r="644" ht="36" customHeight="1" spans="1:5">
      <c r="A644" s="453" t="s">
        <v>1193</v>
      </c>
      <c r="B644" s="309" t="s">
        <v>1194</v>
      </c>
      <c r="C644" s="360">
        <v>5</v>
      </c>
      <c r="D644" s="360">
        <v>5</v>
      </c>
      <c r="E644" s="313" t="s">
        <v>61</v>
      </c>
    </row>
    <row r="645" ht="36" customHeight="1" spans="1:5">
      <c r="A645" s="453" t="s">
        <v>1195</v>
      </c>
      <c r="B645" s="309" t="s">
        <v>1196</v>
      </c>
      <c r="C645" s="360">
        <v>15</v>
      </c>
      <c r="D645" s="360">
        <v>14</v>
      </c>
      <c r="E645" s="319">
        <v>-0.067</v>
      </c>
    </row>
    <row r="646" ht="36" customHeight="1" spans="1:5">
      <c r="A646" s="452" t="s">
        <v>1197</v>
      </c>
      <c r="B646" s="306" t="s">
        <v>1198</v>
      </c>
      <c r="C646" s="355">
        <v>5937</v>
      </c>
      <c r="D646" s="355">
        <v>5985</v>
      </c>
      <c r="E646" s="318">
        <v>0.008</v>
      </c>
    </row>
    <row r="647" ht="36" customHeight="1" spans="1:5">
      <c r="A647" s="453" t="s">
        <v>1199</v>
      </c>
      <c r="B647" s="309" t="s">
        <v>1200</v>
      </c>
      <c r="C647" s="360"/>
      <c r="D647" s="360"/>
      <c r="E647" s="319"/>
    </row>
    <row r="648" ht="36" customHeight="1" spans="1:5">
      <c r="A648" s="453" t="s">
        <v>1201</v>
      </c>
      <c r="B648" s="309" t="s">
        <v>1202</v>
      </c>
      <c r="C648" s="360">
        <v>5937</v>
      </c>
      <c r="D648" s="360">
        <v>5985</v>
      </c>
      <c r="E648" s="319">
        <v>0.008</v>
      </c>
    </row>
    <row r="649" ht="36" customHeight="1" spans="1:5">
      <c r="A649" s="453" t="s">
        <v>1203</v>
      </c>
      <c r="B649" s="309" t="s">
        <v>1204</v>
      </c>
      <c r="C649" s="360">
        <v>0</v>
      </c>
      <c r="D649" s="360">
        <v>0</v>
      </c>
      <c r="E649" s="319" t="str">
        <f t="shared" ref="E648:E654" si="7">IF(C649&gt;0,D649/C649-1,IF(C649&lt;0,-(D649/C649-1),""))</f>
        <v/>
      </c>
    </row>
    <row r="650" ht="36" customHeight="1" spans="1:5">
      <c r="A650" s="452" t="s">
        <v>1205</v>
      </c>
      <c r="B650" s="306" t="s">
        <v>1206</v>
      </c>
      <c r="C650" s="355">
        <f>SUM(C651:C654)</f>
        <v>0</v>
      </c>
      <c r="D650" s="355">
        <f>SUM(D651:D654)</f>
        <v>0</v>
      </c>
      <c r="E650" s="318" t="str">
        <f t="shared" si="7"/>
        <v/>
      </c>
    </row>
    <row r="651" ht="36" customHeight="1" spans="1:5">
      <c r="A651" s="453" t="s">
        <v>1207</v>
      </c>
      <c r="B651" s="309" t="s">
        <v>1208</v>
      </c>
      <c r="C651" s="360">
        <v>0</v>
      </c>
      <c r="D651" s="360">
        <v>0</v>
      </c>
      <c r="E651" s="319" t="str">
        <f t="shared" si="7"/>
        <v/>
      </c>
    </row>
    <row r="652" ht="36" customHeight="1" spans="1:5">
      <c r="A652" s="453" t="s">
        <v>1209</v>
      </c>
      <c r="B652" s="309" t="s">
        <v>1210</v>
      </c>
      <c r="C652" s="360">
        <v>0</v>
      </c>
      <c r="D652" s="360">
        <v>0</v>
      </c>
      <c r="E652" s="319" t="str">
        <f t="shared" si="7"/>
        <v/>
      </c>
    </row>
    <row r="653" ht="36" customHeight="1" spans="1:5">
      <c r="A653" s="453" t="s">
        <v>1211</v>
      </c>
      <c r="B653" s="309" t="s">
        <v>1212</v>
      </c>
      <c r="C653" s="360">
        <v>0</v>
      </c>
      <c r="D653" s="360">
        <v>0</v>
      </c>
      <c r="E653" s="319" t="str">
        <f t="shared" si="7"/>
        <v/>
      </c>
    </row>
    <row r="654" ht="36" customHeight="1" spans="1:5">
      <c r="A654" s="453" t="s">
        <v>1213</v>
      </c>
      <c r="B654" s="309" t="s">
        <v>1214</v>
      </c>
      <c r="C654" s="360">
        <v>0</v>
      </c>
      <c r="D654" s="360">
        <v>0</v>
      </c>
      <c r="E654" s="319" t="str">
        <f t="shared" si="7"/>
        <v/>
      </c>
    </row>
    <row r="655" ht="36" customHeight="1" spans="1:5">
      <c r="A655" s="452" t="s">
        <v>1215</v>
      </c>
      <c r="B655" s="306" t="s">
        <v>1216</v>
      </c>
      <c r="C655" s="355">
        <v>229</v>
      </c>
      <c r="D655" s="355">
        <v>197</v>
      </c>
      <c r="E655" s="318">
        <v>-0.14</v>
      </c>
    </row>
    <row r="656" ht="36" customHeight="1" spans="1:5">
      <c r="A656" s="453" t="s">
        <v>1217</v>
      </c>
      <c r="B656" s="309" t="s">
        <v>134</v>
      </c>
      <c r="C656" s="360">
        <v>89</v>
      </c>
      <c r="D656" s="360">
        <v>86</v>
      </c>
      <c r="E656" s="319">
        <v>-0.034</v>
      </c>
    </row>
    <row r="657" ht="36" customHeight="1" spans="1:5">
      <c r="A657" s="453" t="s">
        <v>1218</v>
      </c>
      <c r="B657" s="309" t="s">
        <v>136</v>
      </c>
      <c r="C657" s="360"/>
      <c r="D657" s="360"/>
      <c r="E657" s="319"/>
    </row>
    <row r="658" ht="36" customHeight="1" spans="1:5">
      <c r="A658" s="453" t="s">
        <v>1219</v>
      </c>
      <c r="B658" s="309" t="s">
        <v>138</v>
      </c>
      <c r="C658" s="360">
        <v>0</v>
      </c>
      <c r="D658" s="360">
        <v>0</v>
      </c>
      <c r="E658" s="319" t="str">
        <f>IF(C658&gt;0,D658/C658-1,IF(C658&lt;0,-(D658/C658-1),""))</f>
        <v/>
      </c>
    </row>
    <row r="659" ht="36" customHeight="1" spans="1:5">
      <c r="A659" s="453" t="s">
        <v>1220</v>
      </c>
      <c r="B659" s="309" t="s">
        <v>1221</v>
      </c>
      <c r="C659" s="360">
        <v>77</v>
      </c>
      <c r="D659" s="360">
        <v>41</v>
      </c>
      <c r="E659" s="319">
        <v>-0.468</v>
      </c>
    </row>
    <row r="660" ht="36" customHeight="1" spans="1:5">
      <c r="A660" s="453" t="s">
        <v>1222</v>
      </c>
      <c r="B660" s="309" t="s">
        <v>1223</v>
      </c>
      <c r="C660" s="360"/>
      <c r="D660" s="360"/>
      <c r="E660" s="319"/>
    </row>
    <row r="661" ht="36" customHeight="1" spans="1:5">
      <c r="A661" s="453" t="s">
        <v>1224</v>
      </c>
      <c r="B661" s="309" t="s">
        <v>152</v>
      </c>
      <c r="C661" s="360">
        <v>58</v>
      </c>
      <c r="D661" s="360">
        <v>60</v>
      </c>
      <c r="E661" s="319">
        <v>0.034</v>
      </c>
    </row>
    <row r="662" ht="36" customHeight="1" spans="1:5">
      <c r="A662" s="453" t="s">
        <v>1225</v>
      </c>
      <c r="B662" s="309" t="s">
        <v>1226</v>
      </c>
      <c r="C662" s="360">
        <v>5</v>
      </c>
      <c r="D662" s="360">
        <v>10</v>
      </c>
      <c r="E662" s="319">
        <v>1</v>
      </c>
    </row>
    <row r="663" ht="36" customHeight="1" spans="1:5">
      <c r="A663" s="452" t="s">
        <v>1227</v>
      </c>
      <c r="B663" s="306" t="s">
        <v>1228</v>
      </c>
      <c r="C663" s="355">
        <f>SUM(C664:C665)</f>
        <v>0</v>
      </c>
      <c r="D663" s="355">
        <f>SUM(D664:D665)</f>
        <v>0</v>
      </c>
      <c r="E663" s="318" t="str">
        <f>IF(C663&gt;0,D663/C663-1,IF(C663&lt;0,-(D663/C663-1),""))</f>
        <v/>
      </c>
    </row>
    <row r="664" ht="36" customHeight="1" spans="1:5">
      <c r="A664" s="453" t="s">
        <v>1229</v>
      </c>
      <c r="B664" s="309" t="s">
        <v>1230</v>
      </c>
      <c r="C664" s="360">
        <v>0</v>
      </c>
      <c r="D664" s="360">
        <v>0</v>
      </c>
      <c r="E664" s="319" t="str">
        <f>IF(C664&gt;0,D664/C664-1,IF(C664&lt;0,-(D664/C664-1),""))</f>
        <v/>
      </c>
    </row>
    <row r="665" ht="36" customHeight="1" spans="1:5">
      <c r="A665" s="453" t="s">
        <v>1231</v>
      </c>
      <c r="B665" s="309" t="s">
        <v>1232</v>
      </c>
      <c r="C665" s="360">
        <v>0</v>
      </c>
      <c r="D665" s="360">
        <v>0</v>
      </c>
      <c r="E665" s="319" t="str">
        <f>IF(C665&gt;0,D665/C665-1,IF(C665&lt;0,-(D665/C665-1),""))</f>
        <v/>
      </c>
    </row>
    <row r="666" ht="36" customHeight="1" spans="1:5">
      <c r="A666" s="452" t="s">
        <v>1233</v>
      </c>
      <c r="B666" s="306" t="s">
        <v>1234</v>
      </c>
      <c r="C666" s="355">
        <v>8553</v>
      </c>
      <c r="D666" s="355">
        <v>8823</v>
      </c>
      <c r="E666" s="318">
        <v>0.032</v>
      </c>
    </row>
    <row r="667" ht="36" customHeight="1" spans="1:5">
      <c r="A667" s="311">
        <v>2089999</v>
      </c>
      <c r="B667" s="309" t="s">
        <v>1235</v>
      </c>
      <c r="C667" s="360">
        <v>8553</v>
      </c>
      <c r="D667" s="360">
        <v>8823</v>
      </c>
      <c r="E667" s="319">
        <v>0.032</v>
      </c>
    </row>
    <row r="668" ht="36" customHeight="1" spans="1:5">
      <c r="A668" s="316" t="s">
        <v>1236</v>
      </c>
      <c r="B668" s="458" t="s">
        <v>699</v>
      </c>
      <c r="C668" s="459"/>
      <c r="D668" s="459"/>
      <c r="E668" s="318"/>
    </row>
    <row r="669" ht="36" customHeight="1" spans="1:5">
      <c r="A669" s="316" t="s">
        <v>1237</v>
      </c>
      <c r="B669" s="458" t="s">
        <v>1238</v>
      </c>
      <c r="C669" s="459"/>
      <c r="D669" s="459"/>
      <c r="E669" s="318"/>
    </row>
    <row r="670" ht="36" customHeight="1" spans="1:5">
      <c r="A670" s="452" t="s">
        <v>84</v>
      </c>
      <c r="B670" s="306" t="s">
        <v>85</v>
      </c>
      <c r="C670" s="355">
        <v>58130</v>
      </c>
      <c r="D670" s="355">
        <v>47410</v>
      </c>
      <c r="E670" s="318">
        <v>-0.184</v>
      </c>
    </row>
    <row r="671" ht="36" customHeight="1" spans="1:5">
      <c r="A671" s="452" t="s">
        <v>1239</v>
      </c>
      <c r="B671" s="306" t="s">
        <v>1240</v>
      </c>
      <c r="C671" s="355">
        <v>310</v>
      </c>
      <c r="D671" s="355">
        <v>383</v>
      </c>
      <c r="E671" s="318">
        <v>0.235</v>
      </c>
    </row>
    <row r="672" ht="36" customHeight="1" spans="1:5">
      <c r="A672" s="453" t="s">
        <v>1241</v>
      </c>
      <c r="B672" s="309" t="s">
        <v>134</v>
      </c>
      <c r="C672" s="360">
        <v>287</v>
      </c>
      <c r="D672" s="360">
        <v>288</v>
      </c>
      <c r="E672" s="319">
        <v>0.003</v>
      </c>
    </row>
    <row r="673" ht="36" customHeight="1" spans="1:5">
      <c r="A673" s="453" t="s">
        <v>1242</v>
      </c>
      <c r="B673" s="309" t="s">
        <v>136</v>
      </c>
      <c r="C673" s="360"/>
      <c r="D673" s="360"/>
      <c r="E673" s="319"/>
    </row>
    <row r="674" ht="36" customHeight="1" spans="1:5">
      <c r="A674" s="453" t="s">
        <v>1243</v>
      </c>
      <c r="B674" s="309" t="s">
        <v>138</v>
      </c>
      <c r="C674" s="360"/>
      <c r="D674" s="360"/>
      <c r="E674" s="319"/>
    </row>
    <row r="675" ht="36" customHeight="1" spans="1:5">
      <c r="A675" s="453" t="s">
        <v>1244</v>
      </c>
      <c r="B675" s="309" t="s">
        <v>1245</v>
      </c>
      <c r="C675" s="360">
        <v>23</v>
      </c>
      <c r="D675" s="360">
        <v>95</v>
      </c>
      <c r="E675" s="319">
        <v>3.13</v>
      </c>
    </row>
    <row r="676" ht="36" customHeight="1" spans="1:5">
      <c r="A676" s="452" t="s">
        <v>1246</v>
      </c>
      <c r="B676" s="306" t="s">
        <v>1247</v>
      </c>
      <c r="C676" s="355">
        <v>2721</v>
      </c>
      <c r="D676" s="355">
        <v>2654</v>
      </c>
      <c r="E676" s="318">
        <v>-0.025</v>
      </c>
    </row>
    <row r="677" ht="36" customHeight="1" spans="1:5">
      <c r="A677" s="453" t="s">
        <v>1248</v>
      </c>
      <c r="B677" s="309" t="s">
        <v>1249</v>
      </c>
      <c r="C677" s="360">
        <v>1799</v>
      </c>
      <c r="D677" s="360">
        <v>1603</v>
      </c>
      <c r="E677" s="319">
        <v>-0.109</v>
      </c>
    </row>
    <row r="678" ht="36" customHeight="1" spans="1:5">
      <c r="A678" s="453" t="s">
        <v>1250</v>
      </c>
      <c r="B678" s="309" t="s">
        <v>1251</v>
      </c>
      <c r="C678" s="360">
        <v>544</v>
      </c>
      <c r="D678" s="360">
        <v>602</v>
      </c>
      <c r="E678" s="319">
        <v>0.107</v>
      </c>
    </row>
    <row r="679" ht="36" customHeight="1" spans="1:5">
      <c r="A679" s="453" t="s">
        <v>1252</v>
      </c>
      <c r="B679" s="309" t="s">
        <v>1253</v>
      </c>
      <c r="C679" s="360"/>
      <c r="D679" s="360"/>
      <c r="E679" s="319"/>
    </row>
    <row r="680" ht="36" customHeight="1" spans="1:5">
      <c r="A680" s="453" t="s">
        <v>1254</v>
      </c>
      <c r="B680" s="309" t="s">
        <v>1255</v>
      </c>
      <c r="C680" s="360">
        <v>0</v>
      </c>
      <c r="D680" s="360">
        <v>0</v>
      </c>
      <c r="E680" s="319" t="str">
        <f>IF(C680&gt;0,D680/C680-1,IF(C680&lt;0,-(D680/C680-1),""))</f>
        <v/>
      </c>
    </row>
    <row r="681" ht="36" customHeight="1" spans="1:5">
      <c r="A681" s="453" t="s">
        <v>1256</v>
      </c>
      <c r="B681" s="309" t="s">
        <v>1257</v>
      </c>
      <c r="C681" s="360">
        <v>0</v>
      </c>
      <c r="D681" s="360">
        <v>0</v>
      </c>
      <c r="E681" s="319" t="str">
        <f>IF(C681&gt;0,D681/C681-1,IF(C681&lt;0,-(D681/C681-1),""))</f>
        <v/>
      </c>
    </row>
    <row r="682" ht="36" customHeight="1" spans="1:5">
      <c r="A682" s="453" t="s">
        <v>1258</v>
      </c>
      <c r="B682" s="309" t="s">
        <v>1259</v>
      </c>
      <c r="C682" s="360">
        <v>0</v>
      </c>
      <c r="D682" s="360">
        <v>0</v>
      </c>
      <c r="E682" s="319" t="str">
        <f>IF(C682&gt;0,D682/C682-1,IF(C682&lt;0,-(D682/C682-1),""))</f>
        <v/>
      </c>
    </row>
    <row r="683" ht="36" customHeight="1" spans="1:5">
      <c r="A683" s="453" t="s">
        <v>1260</v>
      </c>
      <c r="B683" s="309" t="s">
        <v>1261</v>
      </c>
      <c r="C683" s="360">
        <v>0</v>
      </c>
      <c r="D683" s="360">
        <v>0</v>
      </c>
      <c r="E683" s="319" t="str">
        <f>IF(C683&gt;0,D683/C683-1,IF(C683&lt;0,-(D683/C683-1),""))</f>
        <v/>
      </c>
    </row>
    <row r="684" ht="36" customHeight="1" spans="1:5">
      <c r="A684" s="453" t="s">
        <v>1262</v>
      </c>
      <c r="B684" s="309" t="s">
        <v>1263</v>
      </c>
      <c r="C684" s="360"/>
      <c r="D684" s="360"/>
      <c r="E684" s="319"/>
    </row>
    <row r="685" ht="36" customHeight="1" spans="1:5">
      <c r="A685" s="453" t="s">
        <v>1264</v>
      </c>
      <c r="B685" s="309" t="s">
        <v>1265</v>
      </c>
      <c r="C685" s="360">
        <v>0</v>
      </c>
      <c r="D685" s="360">
        <v>0</v>
      </c>
      <c r="E685" s="319" t="str">
        <f>IF(C685&gt;0,D685/C685-1,IF(C685&lt;0,-(D685/C685-1),""))</f>
        <v/>
      </c>
    </row>
    <row r="686" ht="36" customHeight="1" spans="1:5">
      <c r="A686" s="453" t="s">
        <v>1266</v>
      </c>
      <c r="B686" s="309" t="s">
        <v>1267</v>
      </c>
      <c r="C686" s="360"/>
      <c r="D686" s="360"/>
      <c r="E686" s="319"/>
    </row>
    <row r="687" ht="36" customHeight="1" spans="1:5">
      <c r="A687" s="453" t="s">
        <v>1268</v>
      </c>
      <c r="B687" s="309" t="s">
        <v>1269</v>
      </c>
      <c r="C687" s="360">
        <v>0</v>
      </c>
      <c r="D687" s="360">
        <v>0</v>
      </c>
      <c r="E687" s="319" t="str">
        <f>IF(C687&gt;0,D687/C687-1,IF(C687&lt;0,-(D687/C687-1),""))</f>
        <v/>
      </c>
    </row>
    <row r="688" ht="36" customHeight="1" spans="1:5">
      <c r="A688" s="453" t="s">
        <v>1270</v>
      </c>
      <c r="B688" s="309" t="s">
        <v>1271</v>
      </c>
      <c r="C688" s="360"/>
      <c r="D688" s="360"/>
      <c r="E688" s="319"/>
    </row>
    <row r="689" ht="36" customHeight="1" spans="1:5">
      <c r="A689" s="453" t="s">
        <v>1272</v>
      </c>
      <c r="B689" s="309" t="s">
        <v>1273</v>
      </c>
      <c r="C689" s="360">
        <v>378</v>
      </c>
      <c r="D689" s="360">
        <v>449</v>
      </c>
      <c r="E689" s="319">
        <v>0.188</v>
      </c>
    </row>
    <row r="690" ht="36" customHeight="1" spans="1:5">
      <c r="A690" s="452" t="s">
        <v>1274</v>
      </c>
      <c r="B690" s="306" t="s">
        <v>1275</v>
      </c>
      <c r="C690" s="355">
        <v>5136</v>
      </c>
      <c r="D690" s="355">
        <v>5185</v>
      </c>
      <c r="E690" s="318">
        <v>0.01</v>
      </c>
    </row>
    <row r="691" ht="36" customHeight="1" spans="1:5">
      <c r="A691" s="453" t="s">
        <v>1276</v>
      </c>
      <c r="B691" s="309" t="s">
        <v>1277</v>
      </c>
      <c r="C691" s="360">
        <v>0</v>
      </c>
      <c r="D691" s="360">
        <v>0</v>
      </c>
      <c r="E691" s="319" t="str">
        <f>IF(C691&gt;0,D691/C691-1,IF(C691&lt;0,-(D691/C691-1),""))</f>
        <v/>
      </c>
    </row>
    <row r="692" ht="36" customHeight="1" spans="1:5">
      <c r="A692" s="453" t="s">
        <v>1278</v>
      </c>
      <c r="B692" s="309" t="s">
        <v>1279</v>
      </c>
      <c r="C692" s="360">
        <v>4346</v>
      </c>
      <c r="D692" s="360">
        <v>4367</v>
      </c>
      <c r="E692" s="319">
        <v>0.005</v>
      </c>
    </row>
    <row r="693" ht="36" customHeight="1" spans="1:5">
      <c r="A693" s="453" t="s">
        <v>1280</v>
      </c>
      <c r="B693" s="309" t="s">
        <v>1281</v>
      </c>
      <c r="C693" s="360">
        <v>790</v>
      </c>
      <c r="D693" s="360">
        <v>818</v>
      </c>
      <c r="E693" s="319">
        <v>0.035</v>
      </c>
    </row>
    <row r="694" ht="36" customHeight="1" spans="1:5">
      <c r="A694" s="452" t="s">
        <v>1282</v>
      </c>
      <c r="B694" s="306" t="s">
        <v>1283</v>
      </c>
      <c r="C694" s="355">
        <v>17274</v>
      </c>
      <c r="D694" s="355">
        <v>6607</v>
      </c>
      <c r="E694" s="318">
        <v>-0.618</v>
      </c>
    </row>
    <row r="695" ht="36" customHeight="1" spans="1:5">
      <c r="A695" s="453" t="s">
        <v>1284</v>
      </c>
      <c r="B695" s="309" t="s">
        <v>1285</v>
      </c>
      <c r="C695" s="360">
        <v>752</v>
      </c>
      <c r="D695" s="360">
        <v>739</v>
      </c>
      <c r="E695" s="319">
        <v>-0.017</v>
      </c>
    </row>
    <row r="696" ht="36" customHeight="1" spans="1:5">
      <c r="A696" s="453" t="s">
        <v>1286</v>
      </c>
      <c r="B696" s="309" t="s">
        <v>1287</v>
      </c>
      <c r="C696" s="360">
        <v>217</v>
      </c>
      <c r="D696" s="360">
        <v>177</v>
      </c>
      <c r="E696" s="319">
        <v>-0.184</v>
      </c>
    </row>
    <row r="697" ht="36" customHeight="1" spans="1:5">
      <c r="A697" s="453" t="s">
        <v>1288</v>
      </c>
      <c r="B697" s="309" t="s">
        <v>1289</v>
      </c>
      <c r="C697" s="360">
        <v>870</v>
      </c>
      <c r="D697" s="360">
        <v>797</v>
      </c>
      <c r="E697" s="319">
        <v>-0.084</v>
      </c>
    </row>
    <row r="698" ht="36" customHeight="1" spans="1:5">
      <c r="A698" s="453" t="s">
        <v>1290</v>
      </c>
      <c r="B698" s="309" t="s">
        <v>1291</v>
      </c>
      <c r="C698" s="360">
        <v>0</v>
      </c>
      <c r="D698" s="360">
        <v>0</v>
      </c>
      <c r="E698" s="319" t="str">
        <f>IF(C698&gt;0,D698/C698-1,IF(C698&lt;0,-(D698/C698-1),""))</f>
        <v/>
      </c>
    </row>
    <row r="699" ht="36" customHeight="1" spans="1:5">
      <c r="A699" s="453" t="s">
        <v>1292</v>
      </c>
      <c r="B699" s="309" t="s">
        <v>1293</v>
      </c>
      <c r="C699" s="360"/>
      <c r="D699" s="360"/>
      <c r="E699" s="319"/>
    </row>
    <row r="700" ht="36" customHeight="1" spans="1:5">
      <c r="A700" s="453" t="s">
        <v>1294</v>
      </c>
      <c r="B700" s="309" t="s">
        <v>1295</v>
      </c>
      <c r="C700" s="360">
        <v>0</v>
      </c>
      <c r="D700" s="360">
        <v>0</v>
      </c>
      <c r="E700" s="319" t="str">
        <f>IF(C700&gt;0,D700/C700-1,IF(C700&lt;0,-(D700/C700-1),""))</f>
        <v/>
      </c>
    </row>
    <row r="701" ht="36" customHeight="1" spans="1:5">
      <c r="A701" s="453" t="s">
        <v>1296</v>
      </c>
      <c r="B701" s="309" t="s">
        <v>1297</v>
      </c>
      <c r="C701" s="360">
        <v>0</v>
      </c>
      <c r="D701" s="360">
        <v>0</v>
      </c>
      <c r="E701" s="319" t="str">
        <f>IF(C701&gt;0,D701/C701-1,IF(C701&lt;0,-(D701/C701-1),""))</f>
        <v/>
      </c>
    </row>
    <row r="702" ht="36" customHeight="1" spans="1:5">
      <c r="A702" s="453" t="s">
        <v>1298</v>
      </c>
      <c r="B702" s="309" t="s">
        <v>1299</v>
      </c>
      <c r="C702" s="360">
        <v>2677</v>
      </c>
      <c r="D702" s="360">
        <v>2831</v>
      </c>
      <c r="E702" s="319">
        <v>0.058</v>
      </c>
    </row>
    <row r="703" ht="36" customHeight="1" spans="1:5">
      <c r="A703" s="453" t="s">
        <v>1300</v>
      </c>
      <c r="B703" s="309" t="s">
        <v>1301</v>
      </c>
      <c r="C703" s="360">
        <v>309</v>
      </c>
      <c r="D703" s="360">
        <v>319</v>
      </c>
      <c r="E703" s="319">
        <v>0.032</v>
      </c>
    </row>
    <row r="704" ht="36" customHeight="1" spans="1:5">
      <c r="A704" s="453" t="s">
        <v>1302</v>
      </c>
      <c r="B704" s="309" t="s">
        <v>1303</v>
      </c>
      <c r="C704" s="360">
        <v>12300</v>
      </c>
      <c r="D704" s="360">
        <v>1676</v>
      </c>
      <c r="E704" s="319">
        <v>-0.864</v>
      </c>
    </row>
    <row r="705" ht="36" customHeight="1" spans="1:5">
      <c r="A705" s="453" t="s">
        <v>1304</v>
      </c>
      <c r="B705" s="309" t="s">
        <v>1305</v>
      </c>
      <c r="C705" s="360">
        <v>149</v>
      </c>
      <c r="D705" s="360">
        <v>68</v>
      </c>
      <c r="E705" s="319">
        <v>-0.544</v>
      </c>
    </row>
    <row r="706" ht="36" customHeight="1" spans="1:5">
      <c r="A706" s="452" t="s">
        <v>1306</v>
      </c>
      <c r="B706" s="306" t="s">
        <v>1307</v>
      </c>
      <c r="C706" s="355">
        <v>532</v>
      </c>
      <c r="D706" s="355">
        <v>429</v>
      </c>
      <c r="E706" s="318">
        <v>-0.194</v>
      </c>
    </row>
    <row r="707" ht="36" customHeight="1" spans="1:5">
      <c r="A707" s="453" t="s">
        <v>1308</v>
      </c>
      <c r="B707" s="309" t="s">
        <v>1309</v>
      </c>
      <c r="C707" s="360">
        <v>232</v>
      </c>
      <c r="D707" s="360">
        <v>223</v>
      </c>
      <c r="E707" s="319">
        <v>-0.039</v>
      </c>
    </row>
    <row r="708" ht="36" customHeight="1" spans="1:5">
      <c r="A708" s="453" t="s">
        <v>1310</v>
      </c>
      <c r="B708" s="309" t="s">
        <v>1311</v>
      </c>
      <c r="C708" s="360">
        <v>300</v>
      </c>
      <c r="D708" s="360">
        <v>206</v>
      </c>
      <c r="E708" s="319">
        <v>-0.313</v>
      </c>
    </row>
    <row r="709" ht="36" customHeight="1" spans="1:5">
      <c r="A709" s="452" t="s">
        <v>1312</v>
      </c>
      <c r="B709" s="306" t="s">
        <v>1313</v>
      </c>
      <c r="C709" s="355">
        <v>1453</v>
      </c>
      <c r="D709" s="355">
        <v>1236</v>
      </c>
      <c r="E709" s="318">
        <v>-0.149</v>
      </c>
    </row>
    <row r="710" ht="36" customHeight="1" spans="1:5">
      <c r="A710" s="453" t="s">
        <v>1314</v>
      </c>
      <c r="B710" s="309" t="s">
        <v>1315</v>
      </c>
      <c r="C710" s="360"/>
      <c r="D710" s="360"/>
      <c r="E710" s="319"/>
    </row>
    <row r="711" ht="36" customHeight="1" spans="1:5">
      <c r="A711" s="453" t="s">
        <v>1316</v>
      </c>
      <c r="B711" s="309" t="s">
        <v>1317</v>
      </c>
      <c r="C711" s="360"/>
      <c r="D711" s="360"/>
      <c r="E711" s="319"/>
    </row>
    <row r="712" ht="36" customHeight="1" spans="1:5">
      <c r="A712" s="453" t="s">
        <v>1318</v>
      </c>
      <c r="B712" s="309" t="s">
        <v>1319</v>
      </c>
      <c r="C712" s="360">
        <v>1453</v>
      </c>
      <c r="D712" s="360">
        <v>1236</v>
      </c>
      <c r="E712" s="319">
        <v>-0.149</v>
      </c>
    </row>
    <row r="713" ht="36" customHeight="1" spans="1:5">
      <c r="A713" s="452" t="s">
        <v>1320</v>
      </c>
      <c r="B713" s="306" t="s">
        <v>1321</v>
      </c>
      <c r="C713" s="355">
        <v>9458</v>
      </c>
      <c r="D713" s="355">
        <v>10228</v>
      </c>
      <c r="E713" s="318">
        <v>0.081</v>
      </c>
    </row>
    <row r="714" ht="36" customHeight="1" spans="1:5">
      <c r="A714" s="453" t="s">
        <v>1322</v>
      </c>
      <c r="B714" s="309" t="s">
        <v>1323</v>
      </c>
      <c r="C714" s="360">
        <v>1530</v>
      </c>
      <c r="D714" s="360">
        <v>1596</v>
      </c>
      <c r="E714" s="319">
        <v>0.043</v>
      </c>
    </row>
    <row r="715" ht="36" customHeight="1" spans="1:5">
      <c r="A715" s="453" t="s">
        <v>1324</v>
      </c>
      <c r="B715" s="309" t="s">
        <v>1325</v>
      </c>
      <c r="C715" s="360">
        <v>4166</v>
      </c>
      <c r="D715" s="360">
        <v>4190</v>
      </c>
      <c r="E715" s="319">
        <v>0.006</v>
      </c>
    </row>
    <row r="716" ht="36" customHeight="1" spans="1:5">
      <c r="A716" s="453" t="s">
        <v>1326</v>
      </c>
      <c r="B716" s="309" t="s">
        <v>1327</v>
      </c>
      <c r="C716" s="360">
        <v>3774</v>
      </c>
      <c r="D716" s="360">
        <v>3913</v>
      </c>
      <c r="E716" s="319">
        <v>0.037</v>
      </c>
    </row>
    <row r="717" ht="36" customHeight="1" spans="1:5">
      <c r="A717" s="453" t="s">
        <v>1328</v>
      </c>
      <c r="B717" s="309" t="s">
        <v>1329</v>
      </c>
      <c r="C717" s="360">
        <v>-12</v>
      </c>
      <c r="D717" s="360">
        <v>529</v>
      </c>
      <c r="E717" s="319">
        <v>-45.083</v>
      </c>
    </row>
    <row r="718" ht="36" customHeight="1" spans="1:5">
      <c r="A718" s="452" t="s">
        <v>1330</v>
      </c>
      <c r="B718" s="306" t="s">
        <v>1331</v>
      </c>
      <c r="C718" s="355">
        <v>18977</v>
      </c>
      <c r="D718" s="355">
        <v>18007</v>
      </c>
      <c r="E718" s="318">
        <v>-0.051</v>
      </c>
    </row>
    <row r="719" ht="36" customHeight="1" spans="1:5">
      <c r="A719" s="453" t="s">
        <v>1332</v>
      </c>
      <c r="B719" s="309" t="s">
        <v>1333</v>
      </c>
      <c r="C719" s="360">
        <v>15</v>
      </c>
      <c r="D719" s="381" t="s">
        <v>38</v>
      </c>
      <c r="E719" s="319">
        <v>-1</v>
      </c>
    </row>
    <row r="720" ht="36" customHeight="1" spans="1:5">
      <c r="A720" s="453" t="s">
        <v>1334</v>
      </c>
      <c r="B720" s="309" t="s">
        <v>1335</v>
      </c>
      <c r="C720" s="360">
        <v>18962</v>
      </c>
      <c r="D720" s="360">
        <v>18007</v>
      </c>
      <c r="E720" s="319">
        <v>-0.05</v>
      </c>
    </row>
    <row r="721" ht="36" customHeight="1" spans="1:5">
      <c r="A721" s="453" t="s">
        <v>1336</v>
      </c>
      <c r="B721" s="309" t="s">
        <v>1337</v>
      </c>
      <c r="C721" s="360">
        <v>0</v>
      </c>
      <c r="D721" s="360">
        <v>0</v>
      </c>
      <c r="E721" s="319" t="str">
        <f t="shared" ref="E721:E728" si="8">IF(C721&gt;0,D721/C721-1,IF(C721&lt;0,-(D721/C721-1),""))</f>
        <v/>
      </c>
    </row>
    <row r="722" ht="36" customHeight="1" spans="1:5">
      <c r="A722" s="452" t="s">
        <v>1338</v>
      </c>
      <c r="B722" s="306" t="s">
        <v>1339</v>
      </c>
      <c r="C722" s="355">
        <v>1238</v>
      </c>
      <c r="D722" s="355">
        <v>1818</v>
      </c>
      <c r="E722" s="318">
        <v>0.468</v>
      </c>
    </row>
    <row r="723" ht="36" customHeight="1" spans="1:5">
      <c r="A723" s="453" t="s">
        <v>1340</v>
      </c>
      <c r="B723" s="309" t="s">
        <v>1341</v>
      </c>
      <c r="C723" s="360">
        <v>1238</v>
      </c>
      <c r="D723" s="360">
        <v>1818</v>
      </c>
      <c r="E723" s="319">
        <v>0.468</v>
      </c>
    </row>
    <row r="724" ht="36" customHeight="1" spans="1:5">
      <c r="A724" s="453" t="s">
        <v>1342</v>
      </c>
      <c r="B724" s="309" t="s">
        <v>1343</v>
      </c>
      <c r="C724" s="360">
        <v>0</v>
      </c>
      <c r="D724" s="360">
        <v>0</v>
      </c>
      <c r="E724" s="319" t="str">
        <f t="shared" si="8"/>
        <v/>
      </c>
    </row>
    <row r="725" ht="36" customHeight="1" spans="1:5">
      <c r="A725" s="453" t="s">
        <v>1344</v>
      </c>
      <c r="B725" s="309" t="s">
        <v>1345</v>
      </c>
      <c r="C725" s="360">
        <v>0</v>
      </c>
      <c r="D725" s="360">
        <v>0</v>
      </c>
      <c r="E725" s="319" t="str">
        <f t="shared" si="8"/>
        <v/>
      </c>
    </row>
    <row r="726" ht="36" customHeight="1" spans="1:5">
      <c r="A726" s="452" t="s">
        <v>1346</v>
      </c>
      <c r="B726" s="306" t="s">
        <v>1347</v>
      </c>
      <c r="C726" s="355">
        <v>53</v>
      </c>
      <c r="D726" s="355">
        <v>81</v>
      </c>
      <c r="E726" s="318">
        <v>0.528</v>
      </c>
    </row>
    <row r="727" ht="36" customHeight="1" spans="1:5">
      <c r="A727" s="453" t="s">
        <v>1348</v>
      </c>
      <c r="B727" s="309" t="s">
        <v>1349</v>
      </c>
      <c r="C727" s="360">
        <v>53</v>
      </c>
      <c r="D727" s="360">
        <v>81</v>
      </c>
      <c r="E727" s="319">
        <v>0.528</v>
      </c>
    </row>
    <row r="728" ht="36" customHeight="1" spans="1:5">
      <c r="A728" s="453" t="s">
        <v>1350</v>
      </c>
      <c r="B728" s="309" t="s">
        <v>1351</v>
      </c>
      <c r="C728" s="360">
        <v>0</v>
      </c>
      <c r="D728" s="360">
        <v>0</v>
      </c>
      <c r="E728" s="319" t="str">
        <f t="shared" si="8"/>
        <v/>
      </c>
    </row>
    <row r="729" ht="36" customHeight="1" spans="1:5">
      <c r="A729" s="452" t="s">
        <v>1352</v>
      </c>
      <c r="B729" s="306" t="s">
        <v>1353</v>
      </c>
      <c r="C729" s="355">
        <v>509</v>
      </c>
      <c r="D729" s="355">
        <v>342</v>
      </c>
      <c r="E729" s="318">
        <v>-0.328</v>
      </c>
    </row>
    <row r="730" ht="36" customHeight="1" spans="1:5">
      <c r="A730" s="453" t="s">
        <v>1354</v>
      </c>
      <c r="B730" s="309" t="s">
        <v>134</v>
      </c>
      <c r="C730" s="360">
        <v>533</v>
      </c>
      <c r="D730" s="360">
        <v>342</v>
      </c>
      <c r="E730" s="319">
        <v>-0.358</v>
      </c>
    </row>
    <row r="731" ht="36" customHeight="1" spans="1:5">
      <c r="A731" s="453" t="s">
        <v>1355</v>
      </c>
      <c r="B731" s="309" t="s">
        <v>136</v>
      </c>
      <c r="C731" s="360">
        <v>0</v>
      </c>
      <c r="D731" s="360">
        <v>0</v>
      </c>
      <c r="E731" s="319" t="str">
        <f>IF(C731&gt;0,D731/C731-1,IF(C731&lt;0,-(D731/C731-1),""))</f>
        <v/>
      </c>
    </row>
    <row r="732" ht="36" customHeight="1" spans="1:5">
      <c r="A732" s="453" t="s">
        <v>1356</v>
      </c>
      <c r="B732" s="309" t="s">
        <v>138</v>
      </c>
      <c r="C732" s="360">
        <v>0</v>
      </c>
      <c r="D732" s="360">
        <v>0</v>
      </c>
      <c r="E732" s="319" t="str">
        <f>IF(C732&gt;0,D732/C732-1,IF(C732&lt;0,-(D732/C732-1),""))</f>
        <v/>
      </c>
    </row>
    <row r="733" ht="36" customHeight="1" spans="1:5">
      <c r="A733" s="453" t="s">
        <v>1357</v>
      </c>
      <c r="B733" s="309" t="s">
        <v>235</v>
      </c>
      <c r="C733" s="360">
        <v>0</v>
      </c>
      <c r="D733" s="360">
        <v>0</v>
      </c>
      <c r="E733" s="319" t="str">
        <f>IF(C733&gt;0,D733/C733-1,IF(C733&lt;0,-(D733/C733-1),""))</f>
        <v/>
      </c>
    </row>
    <row r="734" ht="36" customHeight="1" spans="1:5">
      <c r="A734" s="453" t="s">
        <v>1358</v>
      </c>
      <c r="B734" s="309" t="s">
        <v>1359</v>
      </c>
      <c r="C734" s="360"/>
      <c r="D734" s="360"/>
      <c r="E734" s="319"/>
    </row>
    <row r="735" ht="36" customHeight="1" spans="1:5">
      <c r="A735" s="453" t="s">
        <v>1360</v>
      </c>
      <c r="B735" s="309" t="s">
        <v>1361</v>
      </c>
      <c r="C735" s="360"/>
      <c r="D735" s="360"/>
      <c r="E735" s="319"/>
    </row>
    <row r="736" ht="36" customHeight="1" spans="1:5">
      <c r="A736" s="453" t="s">
        <v>1362</v>
      </c>
      <c r="B736" s="309" t="s">
        <v>152</v>
      </c>
      <c r="C736" s="360"/>
      <c r="D736" s="360"/>
      <c r="E736" s="319"/>
    </row>
    <row r="737" ht="36" customHeight="1" spans="1:5">
      <c r="A737" s="453" t="s">
        <v>1363</v>
      </c>
      <c r="B737" s="309" t="s">
        <v>1364</v>
      </c>
      <c r="C737" s="360">
        <v>-24</v>
      </c>
      <c r="D737" s="381" t="s">
        <v>38</v>
      </c>
      <c r="E737" s="319">
        <v>-1</v>
      </c>
    </row>
    <row r="738" ht="36" customHeight="1" spans="1:5">
      <c r="A738" s="452" t="s">
        <v>1365</v>
      </c>
      <c r="B738" s="306" t="s">
        <v>1366</v>
      </c>
      <c r="C738" s="355">
        <v>6</v>
      </c>
      <c r="D738" s="455" t="s">
        <v>38</v>
      </c>
      <c r="E738" s="318">
        <v>-1</v>
      </c>
    </row>
    <row r="739" ht="36" customHeight="1" spans="1:5">
      <c r="A739" s="453" t="s">
        <v>1367</v>
      </c>
      <c r="B739" s="309" t="s">
        <v>1368</v>
      </c>
      <c r="C739" s="360">
        <v>6</v>
      </c>
      <c r="D739" s="381" t="s">
        <v>38</v>
      </c>
      <c r="E739" s="319">
        <v>-1</v>
      </c>
    </row>
    <row r="740" ht="36" customHeight="1" spans="1:5">
      <c r="A740" s="452" t="s">
        <v>1369</v>
      </c>
      <c r="B740" s="306" t="s">
        <v>1370</v>
      </c>
      <c r="C740" s="355">
        <v>463</v>
      </c>
      <c r="D740" s="355">
        <v>440</v>
      </c>
      <c r="E740" s="318">
        <v>-0.05</v>
      </c>
    </row>
    <row r="741" ht="36" customHeight="1" spans="1:5">
      <c r="A741" s="453">
        <v>2109999</v>
      </c>
      <c r="B741" s="309" t="s">
        <v>1371</v>
      </c>
      <c r="C741" s="360">
        <v>463</v>
      </c>
      <c r="D741" s="360">
        <v>440</v>
      </c>
      <c r="E741" s="319">
        <v>-0.05</v>
      </c>
    </row>
    <row r="742" ht="36" customHeight="1" spans="1:5">
      <c r="A742" s="457" t="s">
        <v>1372</v>
      </c>
      <c r="B742" s="458" t="s">
        <v>699</v>
      </c>
      <c r="C742" s="459"/>
      <c r="D742" s="459"/>
      <c r="E742" s="318"/>
    </row>
    <row r="743" ht="36" customHeight="1" spans="1:5">
      <c r="A743" s="457" t="s">
        <v>1373</v>
      </c>
      <c r="B743" s="458" t="s">
        <v>701</v>
      </c>
      <c r="C743" s="459"/>
      <c r="D743" s="459"/>
      <c r="E743" s="318"/>
    </row>
    <row r="744" ht="36" customHeight="1" spans="1:5">
      <c r="A744" s="452" t="s">
        <v>86</v>
      </c>
      <c r="B744" s="306" t="s">
        <v>87</v>
      </c>
      <c r="C744" s="355">
        <v>4659</v>
      </c>
      <c r="D744" s="355">
        <v>3540</v>
      </c>
      <c r="E744" s="318">
        <v>-0.24</v>
      </c>
    </row>
    <row r="745" ht="36" customHeight="1" spans="1:5">
      <c r="A745" s="452" t="s">
        <v>1374</v>
      </c>
      <c r="B745" s="306" t="s">
        <v>1375</v>
      </c>
      <c r="C745" s="355"/>
      <c r="D745" s="355"/>
      <c r="E745" s="318"/>
    </row>
    <row r="746" ht="36" customHeight="1" spans="1:5">
      <c r="A746" s="453" t="s">
        <v>1376</v>
      </c>
      <c r="B746" s="309" t="s">
        <v>134</v>
      </c>
      <c r="C746" s="360"/>
      <c r="D746" s="360"/>
      <c r="E746" s="319"/>
    </row>
    <row r="747" ht="36" customHeight="1" spans="1:5">
      <c r="A747" s="453" t="s">
        <v>1377</v>
      </c>
      <c r="B747" s="309" t="s">
        <v>136</v>
      </c>
      <c r="C747" s="360"/>
      <c r="D747" s="360"/>
      <c r="E747" s="319"/>
    </row>
    <row r="748" ht="36" customHeight="1" spans="1:5">
      <c r="A748" s="453" t="s">
        <v>1378</v>
      </c>
      <c r="B748" s="309" t="s">
        <v>138</v>
      </c>
      <c r="C748" s="360"/>
      <c r="D748" s="360"/>
      <c r="E748" s="319"/>
    </row>
    <row r="749" ht="36" customHeight="1" spans="1:5">
      <c r="A749" s="453" t="s">
        <v>1379</v>
      </c>
      <c r="B749" s="309" t="s">
        <v>1380</v>
      </c>
      <c r="C749" s="360"/>
      <c r="D749" s="360"/>
      <c r="E749" s="319"/>
    </row>
    <row r="750" ht="36" customHeight="1" spans="1:5">
      <c r="A750" s="453" t="s">
        <v>1381</v>
      </c>
      <c r="B750" s="309" t="s">
        <v>1382</v>
      </c>
      <c r="C750" s="360"/>
      <c r="D750" s="360"/>
      <c r="E750" s="319"/>
    </row>
    <row r="751" ht="36" customHeight="1" spans="1:5">
      <c r="A751" s="453" t="s">
        <v>1383</v>
      </c>
      <c r="B751" s="309" t="s">
        <v>1384</v>
      </c>
      <c r="C751" s="360"/>
      <c r="D751" s="360"/>
      <c r="E751" s="319"/>
    </row>
    <row r="752" ht="36" customHeight="1" spans="1:5">
      <c r="A752" s="453" t="s">
        <v>1385</v>
      </c>
      <c r="B752" s="309" t="s">
        <v>1386</v>
      </c>
      <c r="C752" s="360"/>
      <c r="D752" s="360"/>
      <c r="E752" s="319"/>
    </row>
    <row r="753" ht="36" customHeight="1" spans="1:5">
      <c r="A753" s="453" t="s">
        <v>1387</v>
      </c>
      <c r="B753" s="309" t="s">
        <v>1388</v>
      </c>
      <c r="C753" s="360"/>
      <c r="D753" s="360"/>
      <c r="E753" s="319"/>
    </row>
    <row r="754" ht="36" customHeight="1" spans="1:5">
      <c r="A754" s="453" t="s">
        <v>1389</v>
      </c>
      <c r="B754" s="309" t="s">
        <v>1390</v>
      </c>
      <c r="C754" s="360"/>
      <c r="D754" s="360"/>
      <c r="E754" s="319"/>
    </row>
    <row r="755" ht="36" customHeight="1" spans="1:5">
      <c r="A755" s="452" t="s">
        <v>1391</v>
      </c>
      <c r="B755" s="306" t="s">
        <v>1392</v>
      </c>
      <c r="C755" s="355"/>
      <c r="D755" s="355"/>
      <c r="E755" s="318"/>
    </row>
    <row r="756" ht="36" customHeight="1" spans="1:5">
      <c r="A756" s="453" t="s">
        <v>1393</v>
      </c>
      <c r="B756" s="309" t="s">
        <v>1394</v>
      </c>
      <c r="C756" s="360"/>
      <c r="D756" s="360"/>
      <c r="E756" s="319"/>
    </row>
    <row r="757" ht="36" customHeight="1" spans="1:5">
      <c r="A757" s="453" t="s">
        <v>1395</v>
      </c>
      <c r="B757" s="309" t="s">
        <v>1396</v>
      </c>
      <c r="C757" s="360"/>
      <c r="D757" s="360"/>
      <c r="E757" s="319"/>
    </row>
    <row r="758" ht="36" customHeight="1" spans="1:5">
      <c r="A758" s="453" t="s">
        <v>1397</v>
      </c>
      <c r="B758" s="309" t="s">
        <v>1398</v>
      </c>
      <c r="C758" s="360"/>
      <c r="D758" s="360"/>
      <c r="E758" s="319"/>
    </row>
    <row r="759" ht="36" customHeight="1" spans="1:5">
      <c r="A759" s="452" t="s">
        <v>1399</v>
      </c>
      <c r="B759" s="306" t="s">
        <v>1400</v>
      </c>
      <c r="C759" s="355">
        <v>751</v>
      </c>
      <c r="D759" s="355">
        <v>307</v>
      </c>
      <c r="E759" s="318">
        <v>-0.591</v>
      </c>
    </row>
    <row r="760" ht="36" customHeight="1" spans="1:5">
      <c r="A760" s="453" t="s">
        <v>1401</v>
      </c>
      <c r="B760" s="309" t="s">
        <v>1402</v>
      </c>
      <c r="C760" s="360">
        <v>50</v>
      </c>
      <c r="D760" s="360">
        <v>10</v>
      </c>
      <c r="E760" s="319">
        <v>-0.8</v>
      </c>
    </row>
    <row r="761" ht="36" customHeight="1" spans="1:5">
      <c r="A761" s="453" t="s">
        <v>1403</v>
      </c>
      <c r="B761" s="309" t="s">
        <v>1404</v>
      </c>
      <c r="C761" s="360">
        <v>360</v>
      </c>
      <c r="D761" s="360">
        <v>120</v>
      </c>
      <c r="E761" s="319">
        <v>-0.667</v>
      </c>
    </row>
    <row r="762" ht="36" customHeight="1" spans="1:5">
      <c r="A762" s="453" t="s">
        <v>1405</v>
      </c>
      <c r="B762" s="309" t="s">
        <v>1406</v>
      </c>
      <c r="C762" s="360">
        <v>0</v>
      </c>
      <c r="D762" s="360">
        <v>0</v>
      </c>
      <c r="E762" s="319" t="str">
        <f>IF(C762&gt;0,D762/C762-1,IF(C762&lt;0,-(D762/C762-1),""))</f>
        <v/>
      </c>
    </row>
    <row r="763" ht="36" customHeight="1" spans="1:5">
      <c r="A763" s="453" t="s">
        <v>1407</v>
      </c>
      <c r="B763" s="309" t="s">
        <v>1408</v>
      </c>
      <c r="C763" s="360">
        <v>341</v>
      </c>
      <c r="D763" s="360">
        <v>177</v>
      </c>
      <c r="E763" s="319">
        <v>-0.481</v>
      </c>
    </row>
    <row r="764" ht="36" customHeight="1" spans="1:5">
      <c r="A764" s="453" t="s">
        <v>1409</v>
      </c>
      <c r="B764" s="309" t="s">
        <v>1410</v>
      </c>
      <c r="C764" s="360">
        <v>0</v>
      </c>
      <c r="D764" s="360">
        <v>0</v>
      </c>
      <c r="E764" s="319" t="str">
        <f>IF(C764&gt;0,D764/C764-1,IF(C764&lt;0,-(D764/C764-1),""))</f>
        <v/>
      </c>
    </row>
    <row r="765" ht="36" customHeight="1" spans="1:5">
      <c r="A765" s="453" t="s">
        <v>1411</v>
      </c>
      <c r="B765" s="309" t="s">
        <v>1412</v>
      </c>
      <c r="C765" s="360">
        <v>0</v>
      </c>
      <c r="D765" s="360">
        <v>0</v>
      </c>
      <c r="E765" s="319" t="str">
        <f>IF(C765&gt;0,D765/C765-1,IF(C765&lt;0,-(D765/C765-1),""))</f>
        <v/>
      </c>
    </row>
    <row r="766" ht="36" customHeight="1" spans="1:5">
      <c r="A766" s="311" t="s">
        <v>1413</v>
      </c>
      <c r="B766" s="309" t="s">
        <v>1414</v>
      </c>
      <c r="C766" s="360">
        <v>0</v>
      </c>
      <c r="D766" s="360">
        <v>0</v>
      </c>
      <c r="E766" s="319" t="str">
        <f>IF(C766&gt;0,D766/C766-1,IF(C766&lt;0,-(D766/C766-1),""))</f>
        <v/>
      </c>
    </row>
    <row r="767" ht="36" customHeight="1" spans="1:5">
      <c r="A767" s="453" t="s">
        <v>1415</v>
      </c>
      <c r="B767" s="309" t="s">
        <v>1416</v>
      </c>
      <c r="C767" s="360"/>
      <c r="D767" s="360"/>
      <c r="E767" s="319"/>
    </row>
    <row r="768" ht="36" customHeight="1" spans="1:5">
      <c r="A768" s="452" t="s">
        <v>1417</v>
      </c>
      <c r="B768" s="306" t="s">
        <v>1418</v>
      </c>
      <c r="C768" s="355">
        <v>600</v>
      </c>
      <c r="D768" s="355">
        <v>558</v>
      </c>
      <c r="E768" s="318">
        <v>-0.07</v>
      </c>
    </row>
    <row r="769" ht="36" customHeight="1" spans="1:5">
      <c r="A769" s="453" t="s">
        <v>1419</v>
      </c>
      <c r="B769" s="309" t="s">
        <v>1420</v>
      </c>
      <c r="C769" s="360">
        <v>546</v>
      </c>
      <c r="D769" s="360">
        <v>558</v>
      </c>
      <c r="E769" s="319">
        <v>0.022</v>
      </c>
    </row>
    <row r="770" ht="36" customHeight="1" spans="1:5">
      <c r="A770" s="453" t="s">
        <v>1421</v>
      </c>
      <c r="B770" s="309" t="s">
        <v>1422</v>
      </c>
      <c r="C770" s="360"/>
      <c r="D770" s="360"/>
      <c r="E770" s="319"/>
    </row>
    <row r="771" ht="36" customHeight="1" spans="1:5">
      <c r="A771" s="453" t="s">
        <v>1423</v>
      </c>
      <c r="B771" s="309" t="s">
        <v>1424</v>
      </c>
      <c r="C771" s="360"/>
      <c r="D771" s="360"/>
      <c r="E771" s="319"/>
    </row>
    <row r="772" ht="36" customHeight="1" spans="1:5">
      <c r="A772" s="453">
        <v>2110405</v>
      </c>
      <c r="B772" s="309" t="s">
        <v>1425</v>
      </c>
      <c r="C772" s="360">
        <v>29</v>
      </c>
      <c r="D772" s="381" t="s">
        <v>38</v>
      </c>
      <c r="E772" s="319">
        <v>-1</v>
      </c>
    </row>
    <row r="773" ht="36" customHeight="1" spans="1:5">
      <c r="A773" s="453" t="s">
        <v>1426</v>
      </c>
      <c r="B773" s="309" t="s">
        <v>1427</v>
      </c>
      <c r="C773" s="360">
        <v>25</v>
      </c>
      <c r="D773" s="381" t="s">
        <v>38</v>
      </c>
      <c r="E773" s="319">
        <v>-1</v>
      </c>
    </row>
    <row r="774" ht="36" customHeight="1" spans="1:5">
      <c r="A774" s="452" t="s">
        <v>1428</v>
      </c>
      <c r="B774" s="306" t="s">
        <v>1429</v>
      </c>
      <c r="C774" s="355">
        <v>897</v>
      </c>
      <c r="D774" s="355">
        <v>631</v>
      </c>
      <c r="E774" s="318">
        <v>-0.297</v>
      </c>
    </row>
    <row r="775" ht="36" customHeight="1" spans="1:5">
      <c r="A775" s="453" t="s">
        <v>1430</v>
      </c>
      <c r="B775" s="309" t="s">
        <v>1431</v>
      </c>
      <c r="C775" s="360">
        <v>766</v>
      </c>
      <c r="D775" s="360">
        <v>500</v>
      </c>
      <c r="E775" s="319">
        <v>-0.347</v>
      </c>
    </row>
    <row r="776" ht="36" customHeight="1" spans="1:5">
      <c r="A776" s="453" t="s">
        <v>1432</v>
      </c>
      <c r="B776" s="309" t="s">
        <v>1433</v>
      </c>
      <c r="C776" s="360">
        <v>131</v>
      </c>
      <c r="D776" s="360">
        <v>131</v>
      </c>
      <c r="E776" s="313" t="s">
        <v>1434</v>
      </c>
    </row>
    <row r="777" ht="36" customHeight="1" spans="1:5">
      <c r="A777" s="453" t="s">
        <v>1435</v>
      </c>
      <c r="B777" s="309" t="s">
        <v>1436</v>
      </c>
      <c r="C777" s="360">
        <v>0</v>
      </c>
      <c r="D777" s="360">
        <v>0</v>
      </c>
      <c r="E777" s="319" t="str">
        <f t="shared" ref="E774:E837" si="9">IF(C777&gt;0,D777/C777-1,IF(C777&lt;0,-(D777/C777-1),""))</f>
        <v/>
      </c>
    </row>
    <row r="778" ht="36" customHeight="1" spans="1:5">
      <c r="A778" s="453" t="s">
        <v>1437</v>
      </c>
      <c r="B778" s="309" t="s">
        <v>1438</v>
      </c>
      <c r="C778" s="360">
        <v>0</v>
      </c>
      <c r="D778" s="360">
        <v>0</v>
      </c>
      <c r="E778" s="319" t="str">
        <f t="shared" si="9"/>
        <v/>
      </c>
    </row>
    <row r="779" ht="36" customHeight="1" spans="1:5">
      <c r="A779" s="453" t="s">
        <v>1439</v>
      </c>
      <c r="B779" s="309" t="s">
        <v>1440</v>
      </c>
      <c r="C779" s="360">
        <v>0</v>
      </c>
      <c r="D779" s="360">
        <v>0</v>
      </c>
      <c r="E779" s="319" t="str">
        <f t="shared" si="9"/>
        <v/>
      </c>
    </row>
    <row r="780" ht="36" customHeight="1" spans="1:5">
      <c r="A780" s="453" t="s">
        <v>1441</v>
      </c>
      <c r="B780" s="309" t="s">
        <v>1442</v>
      </c>
      <c r="C780" s="360">
        <v>0</v>
      </c>
      <c r="D780" s="360">
        <v>0</v>
      </c>
      <c r="E780" s="319" t="str">
        <f t="shared" si="9"/>
        <v/>
      </c>
    </row>
    <row r="781" ht="36" customHeight="1" spans="1:5">
      <c r="A781" s="452" t="s">
        <v>1443</v>
      </c>
      <c r="B781" s="306" t="s">
        <v>1444</v>
      </c>
      <c r="C781" s="355">
        <v>2133</v>
      </c>
      <c r="D781" s="355">
        <v>1900</v>
      </c>
      <c r="E781" s="318">
        <v>-0.109</v>
      </c>
    </row>
    <row r="782" ht="36" customHeight="1" spans="1:5">
      <c r="A782" s="453" t="s">
        <v>1445</v>
      </c>
      <c r="B782" s="309" t="s">
        <v>1446</v>
      </c>
      <c r="C782" s="360">
        <v>2008</v>
      </c>
      <c r="D782" s="360">
        <v>1900</v>
      </c>
      <c r="E782" s="319">
        <v>-0.054</v>
      </c>
    </row>
    <row r="783" ht="36" customHeight="1" spans="1:5">
      <c r="A783" s="453" t="s">
        <v>1447</v>
      </c>
      <c r="B783" s="309" t="s">
        <v>1448</v>
      </c>
      <c r="C783" s="360">
        <v>0</v>
      </c>
      <c r="D783" s="360">
        <v>0</v>
      </c>
      <c r="E783" s="319" t="str">
        <f t="shared" si="9"/>
        <v/>
      </c>
    </row>
    <row r="784" ht="36" customHeight="1" spans="1:5">
      <c r="A784" s="453" t="s">
        <v>1449</v>
      </c>
      <c r="B784" s="309" t="s">
        <v>1450</v>
      </c>
      <c r="C784" s="360">
        <v>0</v>
      </c>
      <c r="D784" s="360">
        <v>0</v>
      </c>
      <c r="E784" s="319" t="str">
        <f t="shared" si="9"/>
        <v/>
      </c>
    </row>
    <row r="785" ht="36" customHeight="1" spans="1:5">
      <c r="A785" s="453" t="s">
        <v>1451</v>
      </c>
      <c r="B785" s="309" t="s">
        <v>1452</v>
      </c>
      <c r="C785" s="360">
        <v>0</v>
      </c>
      <c r="D785" s="360">
        <v>0</v>
      </c>
      <c r="E785" s="319" t="str">
        <f t="shared" si="9"/>
        <v/>
      </c>
    </row>
    <row r="786" ht="36" customHeight="1" spans="1:5">
      <c r="A786" s="453" t="s">
        <v>1453</v>
      </c>
      <c r="B786" s="309" t="s">
        <v>1454</v>
      </c>
      <c r="C786" s="360">
        <v>125</v>
      </c>
      <c r="D786" s="381" t="s">
        <v>38</v>
      </c>
      <c r="E786" s="319">
        <v>-1</v>
      </c>
    </row>
    <row r="787" ht="36" customHeight="1" spans="1:5">
      <c r="A787" s="452" t="s">
        <v>1455</v>
      </c>
      <c r="B787" s="306" t="s">
        <v>1456</v>
      </c>
      <c r="C787" s="355">
        <f>SUM(C788:C789)</f>
        <v>0</v>
      </c>
      <c r="D787" s="355">
        <f>SUM(D788:D789)</f>
        <v>0</v>
      </c>
      <c r="E787" s="318" t="str">
        <f t="shared" si="9"/>
        <v/>
      </c>
    </row>
    <row r="788" ht="36" customHeight="1" spans="1:5">
      <c r="A788" s="453" t="s">
        <v>1457</v>
      </c>
      <c r="B788" s="309" t="s">
        <v>1458</v>
      </c>
      <c r="C788" s="360">
        <v>0</v>
      </c>
      <c r="D788" s="360">
        <v>0</v>
      </c>
      <c r="E788" s="319" t="str">
        <f t="shared" si="9"/>
        <v/>
      </c>
    </row>
    <row r="789" ht="36" customHeight="1" spans="1:5">
      <c r="A789" s="453" t="s">
        <v>1459</v>
      </c>
      <c r="B789" s="309" t="s">
        <v>1460</v>
      </c>
      <c r="C789" s="360">
        <v>0</v>
      </c>
      <c r="D789" s="360">
        <v>0</v>
      </c>
      <c r="E789" s="319" t="str">
        <f t="shared" si="9"/>
        <v/>
      </c>
    </row>
    <row r="790" ht="36" customHeight="1" spans="1:5">
      <c r="A790" s="452" t="s">
        <v>1461</v>
      </c>
      <c r="B790" s="306" t="s">
        <v>1462</v>
      </c>
      <c r="C790" s="355">
        <f>SUM(C791:C792)</f>
        <v>0</v>
      </c>
      <c r="D790" s="355">
        <f>SUM(D791:D792)</f>
        <v>0</v>
      </c>
      <c r="E790" s="318" t="str">
        <f t="shared" si="9"/>
        <v/>
      </c>
    </row>
    <row r="791" ht="36" customHeight="1" spans="1:5">
      <c r="A791" s="453" t="s">
        <v>1463</v>
      </c>
      <c r="B791" s="309" t="s">
        <v>1464</v>
      </c>
      <c r="C791" s="360">
        <v>0</v>
      </c>
      <c r="D791" s="360">
        <v>0</v>
      </c>
      <c r="E791" s="319" t="str">
        <f t="shared" si="9"/>
        <v/>
      </c>
    </row>
    <row r="792" ht="36" customHeight="1" spans="1:5">
      <c r="A792" s="453" t="s">
        <v>1465</v>
      </c>
      <c r="B792" s="309" t="s">
        <v>1466</v>
      </c>
      <c r="C792" s="360">
        <v>0</v>
      </c>
      <c r="D792" s="360">
        <v>0</v>
      </c>
      <c r="E792" s="319" t="str">
        <f t="shared" si="9"/>
        <v/>
      </c>
    </row>
    <row r="793" ht="36" customHeight="1" spans="1:5">
      <c r="A793" s="452" t="s">
        <v>1467</v>
      </c>
      <c r="B793" s="306" t="s">
        <v>1468</v>
      </c>
      <c r="C793" s="355">
        <f>C794</f>
        <v>0</v>
      </c>
      <c r="D793" s="355">
        <f>D794</f>
        <v>0</v>
      </c>
      <c r="E793" s="318" t="str">
        <f t="shared" si="9"/>
        <v/>
      </c>
    </row>
    <row r="794" ht="36" customHeight="1" spans="1:5">
      <c r="A794" s="453">
        <v>2110901</v>
      </c>
      <c r="B794" s="464" t="s">
        <v>1469</v>
      </c>
      <c r="C794" s="360">
        <v>0</v>
      </c>
      <c r="D794" s="360">
        <v>0</v>
      </c>
      <c r="E794" s="319" t="str">
        <f t="shared" si="9"/>
        <v/>
      </c>
    </row>
    <row r="795" ht="36" customHeight="1" spans="1:5">
      <c r="A795" s="452" t="s">
        <v>1470</v>
      </c>
      <c r="B795" s="306" t="s">
        <v>1471</v>
      </c>
      <c r="C795" s="355"/>
      <c r="D795" s="355"/>
      <c r="E795" s="318"/>
    </row>
    <row r="796" ht="36" customHeight="1" spans="1:5">
      <c r="A796" s="453">
        <v>2111001</v>
      </c>
      <c r="B796" s="464" t="s">
        <v>1472</v>
      </c>
      <c r="C796" s="360"/>
      <c r="D796" s="360"/>
      <c r="E796" s="319"/>
    </row>
    <row r="797" ht="36" customHeight="1" spans="1:5">
      <c r="A797" s="452" t="s">
        <v>1473</v>
      </c>
      <c r="B797" s="306" t="s">
        <v>1474</v>
      </c>
      <c r="C797" s="355"/>
      <c r="D797" s="355"/>
      <c r="E797" s="318"/>
    </row>
    <row r="798" ht="36" customHeight="1" spans="1:5">
      <c r="A798" s="453" t="s">
        <v>1475</v>
      </c>
      <c r="B798" s="309" t="s">
        <v>1476</v>
      </c>
      <c r="C798" s="360"/>
      <c r="D798" s="360"/>
      <c r="E798" s="319"/>
    </row>
    <row r="799" ht="36" customHeight="1" spans="1:5">
      <c r="A799" s="453" t="s">
        <v>1477</v>
      </c>
      <c r="B799" s="309" t="s">
        <v>1478</v>
      </c>
      <c r="C799" s="360"/>
      <c r="D799" s="360"/>
      <c r="E799" s="319"/>
    </row>
    <row r="800" ht="36" customHeight="1" spans="1:5">
      <c r="A800" s="453" t="s">
        <v>1479</v>
      </c>
      <c r="B800" s="309" t="s">
        <v>1480</v>
      </c>
      <c r="C800" s="360">
        <v>0</v>
      </c>
      <c r="D800" s="360">
        <v>0</v>
      </c>
      <c r="E800" s="319" t="str">
        <f t="shared" si="9"/>
        <v/>
      </c>
    </row>
    <row r="801" ht="36" customHeight="1" spans="1:5">
      <c r="A801" s="453" t="s">
        <v>1481</v>
      </c>
      <c r="B801" s="309" t="s">
        <v>1482</v>
      </c>
      <c r="C801" s="360">
        <v>0</v>
      </c>
      <c r="D801" s="360">
        <v>0</v>
      </c>
      <c r="E801" s="319" t="str">
        <f t="shared" si="9"/>
        <v/>
      </c>
    </row>
    <row r="802" ht="36" customHeight="1" spans="1:5">
      <c r="A802" s="453" t="s">
        <v>1483</v>
      </c>
      <c r="B802" s="309" t="s">
        <v>1484</v>
      </c>
      <c r="C802" s="360">
        <v>0</v>
      </c>
      <c r="D802" s="360">
        <v>0</v>
      </c>
      <c r="E802" s="319" t="str">
        <f t="shared" si="9"/>
        <v/>
      </c>
    </row>
    <row r="803" ht="36" customHeight="1" spans="1:5">
      <c r="A803" s="452" t="s">
        <v>1485</v>
      </c>
      <c r="B803" s="306" t="s">
        <v>1486</v>
      </c>
      <c r="C803" s="355">
        <f>C804</f>
        <v>0</v>
      </c>
      <c r="D803" s="355">
        <f>D804</f>
        <v>0</v>
      </c>
      <c r="E803" s="318" t="str">
        <f t="shared" si="9"/>
        <v/>
      </c>
    </row>
    <row r="804" ht="36" customHeight="1" spans="1:5">
      <c r="A804" s="311" t="s">
        <v>1487</v>
      </c>
      <c r="B804" s="309" t="s">
        <v>1488</v>
      </c>
      <c r="C804" s="360">
        <v>0</v>
      </c>
      <c r="D804" s="360">
        <v>0</v>
      </c>
      <c r="E804" s="319" t="str">
        <f t="shared" si="9"/>
        <v/>
      </c>
    </row>
    <row r="805" ht="36" customHeight="1" spans="1:5">
      <c r="A805" s="452" t="s">
        <v>1489</v>
      </c>
      <c r="B805" s="306" t="s">
        <v>1490</v>
      </c>
      <c r="C805" s="355">
        <f>C806</f>
        <v>0</v>
      </c>
      <c r="D805" s="355">
        <f>D806</f>
        <v>0</v>
      </c>
      <c r="E805" s="318" t="str">
        <f t="shared" si="9"/>
        <v/>
      </c>
    </row>
    <row r="806" ht="36" customHeight="1" spans="1:5">
      <c r="A806" s="311" t="s">
        <v>1491</v>
      </c>
      <c r="B806" s="309" t="s">
        <v>1492</v>
      </c>
      <c r="C806" s="360">
        <v>0</v>
      </c>
      <c r="D806" s="360">
        <v>0</v>
      </c>
      <c r="E806" s="319" t="str">
        <f t="shared" si="9"/>
        <v/>
      </c>
    </row>
    <row r="807" ht="36" customHeight="1" spans="1:5">
      <c r="A807" s="452" t="s">
        <v>1493</v>
      </c>
      <c r="B807" s="306" t="s">
        <v>1494</v>
      </c>
      <c r="C807" s="355">
        <v>278</v>
      </c>
      <c r="D807" s="355">
        <v>144</v>
      </c>
      <c r="E807" s="318">
        <v>-0.482</v>
      </c>
    </row>
    <row r="808" ht="36" customHeight="1" spans="1:5">
      <c r="A808" s="453" t="s">
        <v>1495</v>
      </c>
      <c r="B808" s="309" t="s">
        <v>134</v>
      </c>
      <c r="C808" s="360">
        <v>0</v>
      </c>
      <c r="D808" s="360">
        <v>0</v>
      </c>
      <c r="E808" s="319" t="str">
        <f t="shared" si="9"/>
        <v/>
      </c>
    </row>
    <row r="809" ht="36" customHeight="1" spans="1:5">
      <c r="A809" s="453" t="s">
        <v>1496</v>
      </c>
      <c r="B809" s="309" t="s">
        <v>136</v>
      </c>
      <c r="C809" s="360">
        <v>0</v>
      </c>
      <c r="D809" s="360">
        <v>0</v>
      </c>
      <c r="E809" s="319" t="str">
        <f t="shared" si="9"/>
        <v/>
      </c>
    </row>
    <row r="810" ht="36" customHeight="1" spans="1:5">
      <c r="A810" s="453" t="s">
        <v>1497</v>
      </c>
      <c r="B810" s="309" t="s">
        <v>138</v>
      </c>
      <c r="C810" s="360">
        <v>0</v>
      </c>
      <c r="D810" s="360">
        <v>0</v>
      </c>
      <c r="E810" s="319" t="str">
        <f t="shared" si="9"/>
        <v/>
      </c>
    </row>
    <row r="811" ht="36" customHeight="1" spans="1:5">
      <c r="A811" s="453" t="s">
        <v>1498</v>
      </c>
      <c r="B811" s="309" t="s">
        <v>1499</v>
      </c>
      <c r="C811" s="360">
        <v>0</v>
      </c>
      <c r="D811" s="360">
        <v>0</v>
      </c>
      <c r="E811" s="319" t="str">
        <f t="shared" si="9"/>
        <v/>
      </c>
    </row>
    <row r="812" ht="36" customHeight="1" spans="1:5">
      <c r="A812" s="453" t="s">
        <v>1500</v>
      </c>
      <c r="B812" s="309" t="s">
        <v>1501</v>
      </c>
      <c r="C812" s="360">
        <v>0</v>
      </c>
      <c r="D812" s="360">
        <v>0</v>
      </c>
      <c r="E812" s="319" t="str">
        <f t="shared" si="9"/>
        <v/>
      </c>
    </row>
    <row r="813" ht="36" customHeight="1" spans="1:5">
      <c r="A813" s="453" t="s">
        <v>1502</v>
      </c>
      <c r="B813" s="309" t="s">
        <v>1503</v>
      </c>
      <c r="C813" s="360">
        <v>0</v>
      </c>
      <c r="D813" s="360">
        <v>0</v>
      </c>
      <c r="E813" s="319" t="str">
        <f t="shared" si="9"/>
        <v/>
      </c>
    </row>
    <row r="814" ht="36" customHeight="1" spans="1:5">
      <c r="A814" s="453" t="s">
        <v>1504</v>
      </c>
      <c r="B814" s="309" t="s">
        <v>1505</v>
      </c>
      <c r="C814" s="360">
        <v>278</v>
      </c>
      <c r="D814" s="360">
        <v>144</v>
      </c>
      <c r="E814" s="319">
        <v>-0.482</v>
      </c>
    </row>
    <row r="815" ht="36" customHeight="1" spans="1:5">
      <c r="A815" s="453" t="s">
        <v>1506</v>
      </c>
      <c r="B815" s="309" t="s">
        <v>1507</v>
      </c>
      <c r="C815" s="360">
        <v>0</v>
      </c>
      <c r="D815" s="360">
        <v>0</v>
      </c>
      <c r="E815" s="319" t="str">
        <f t="shared" si="9"/>
        <v/>
      </c>
    </row>
    <row r="816" ht="36" customHeight="1" spans="1:5">
      <c r="A816" s="453" t="s">
        <v>1508</v>
      </c>
      <c r="B816" s="309" t="s">
        <v>1509</v>
      </c>
      <c r="C816" s="360">
        <v>0</v>
      </c>
      <c r="D816" s="360">
        <v>0</v>
      </c>
      <c r="E816" s="319" t="str">
        <f t="shared" si="9"/>
        <v/>
      </c>
    </row>
    <row r="817" ht="36" customHeight="1" spans="1:5">
      <c r="A817" s="453" t="s">
        <v>1510</v>
      </c>
      <c r="B817" s="309" t="s">
        <v>1511</v>
      </c>
      <c r="C817" s="360">
        <v>0</v>
      </c>
      <c r="D817" s="360">
        <v>0</v>
      </c>
      <c r="E817" s="319" t="str">
        <f t="shared" si="9"/>
        <v/>
      </c>
    </row>
    <row r="818" ht="36" customHeight="1" spans="1:5">
      <c r="A818" s="453" t="s">
        <v>1512</v>
      </c>
      <c r="B818" s="309" t="s">
        <v>235</v>
      </c>
      <c r="C818" s="360"/>
      <c r="D818" s="360"/>
      <c r="E818" s="319"/>
    </row>
    <row r="819" ht="36" customHeight="1" spans="1:5">
      <c r="A819" s="453" t="s">
        <v>1513</v>
      </c>
      <c r="B819" s="309" t="s">
        <v>1514</v>
      </c>
      <c r="C819" s="360">
        <v>0</v>
      </c>
      <c r="D819" s="360">
        <v>0</v>
      </c>
      <c r="E819" s="319" t="str">
        <f t="shared" si="9"/>
        <v/>
      </c>
    </row>
    <row r="820" ht="36" customHeight="1" spans="1:5">
      <c r="A820" s="453" t="s">
        <v>1515</v>
      </c>
      <c r="B820" s="309" t="s">
        <v>152</v>
      </c>
      <c r="C820" s="360">
        <v>0</v>
      </c>
      <c r="D820" s="360">
        <v>0</v>
      </c>
      <c r="E820" s="319" t="str">
        <f t="shared" si="9"/>
        <v/>
      </c>
    </row>
    <row r="821" ht="36" customHeight="1" spans="1:5">
      <c r="A821" s="453" t="s">
        <v>1516</v>
      </c>
      <c r="B821" s="309" t="s">
        <v>1517</v>
      </c>
      <c r="C821" s="360">
        <v>0</v>
      </c>
      <c r="D821" s="360">
        <v>0</v>
      </c>
      <c r="E821" s="319" t="str">
        <f t="shared" si="9"/>
        <v/>
      </c>
    </row>
    <row r="822" ht="36" customHeight="1" spans="1:5">
      <c r="A822" s="452" t="s">
        <v>1518</v>
      </c>
      <c r="B822" s="306" t="s">
        <v>1519</v>
      </c>
      <c r="C822" s="355"/>
      <c r="D822" s="355"/>
      <c r="E822" s="318"/>
    </row>
    <row r="823" ht="36" customHeight="1" spans="1:5">
      <c r="A823" s="462" t="s">
        <v>1520</v>
      </c>
      <c r="B823" s="466" t="s">
        <v>1521</v>
      </c>
      <c r="C823" s="360"/>
      <c r="D823" s="360"/>
      <c r="E823" s="319"/>
    </row>
    <row r="824" ht="36" customHeight="1" spans="1:5">
      <c r="A824" s="467" t="s">
        <v>1522</v>
      </c>
      <c r="B824" s="458" t="s">
        <v>699</v>
      </c>
      <c r="C824" s="459"/>
      <c r="D824" s="459"/>
      <c r="E824" s="318"/>
    </row>
    <row r="825" ht="36" customHeight="1" spans="1:5">
      <c r="A825" s="452" t="s">
        <v>88</v>
      </c>
      <c r="B825" s="306" t="s">
        <v>89</v>
      </c>
      <c r="C825" s="355">
        <v>9746</v>
      </c>
      <c r="D825" s="355">
        <v>9462</v>
      </c>
      <c r="E825" s="318">
        <v>-0.029</v>
      </c>
    </row>
    <row r="826" ht="36" customHeight="1" spans="1:5">
      <c r="A826" s="452" t="s">
        <v>1523</v>
      </c>
      <c r="B826" s="306" t="s">
        <v>1524</v>
      </c>
      <c r="C826" s="355">
        <v>1815</v>
      </c>
      <c r="D826" s="355">
        <v>1616</v>
      </c>
      <c r="E826" s="318">
        <v>-0.11</v>
      </c>
    </row>
    <row r="827" ht="36" customHeight="1" spans="1:5">
      <c r="A827" s="453" t="s">
        <v>1525</v>
      </c>
      <c r="B827" s="309" t="s">
        <v>134</v>
      </c>
      <c r="C827" s="360">
        <v>210</v>
      </c>
      <c r="D827" s="360">
        <v>183</v>
      </c>
      <c r="E827" s="319">
        <v>-0.129</v>
      </c>
    </row>
    <row r="828" ht="36" customHeight="1" spans="1:5">
      <c r="A828" s="453" t="s">
        <v>1526</v>
      </c>
      <c r="B828" s="309" t="s">
        <v>136</v>
      </c>
      <c r="C828" s="360">
        <v>0</v>
      </c>
      <c r="D828" s="360">
        <v>0</v>
      </c>
      <c r="E828" s="319" t="str">
        <f t="shared" si="9"/>
        <v/>
      </c>
    </row>
    <row r="829" ht="36" customHeight="1" spans="1:5">
      <c r="A829" s="453" t="s">
        <v>1527</v>
      </c>
      <c r="B829" s="309" t="s">
        <v>138</v>
      </c>
      <c r="C829" s="360"/>
      <c r="D829" s="360"/>
      <c r="E829" s="319"/>
    </row>
    <row r="830" ht="36" customHeight="1" spans="1:5">
      <c r="A830" s="453" t="s">
        <v>1528</v>
      </c>
      <c r="B830" s="309" t="s">
        <v>1529</v>
      </c>
      <c r="C830" s="360">
        <v>10</v>
      </c>
      <c r="D830" s="360">
        <v>68</v>
      </c>
      <c r="E830" s="319">
        <v>5.8</v>
      </c>
    </row>
    <row r="831" ht="36" customHeight="1" spans="1:5">
      <c r="A831" s="453" t="s">
        <v>1530</v>
      </c>
      <c r="B831" s="309" t="s">
        <v>1531</v>
      </c>
      <c r="C831" s="360">
        <v>144</v>
      </c>
      <c r="D831" s="381" t="s">
        <v>38</v>
      </c>
      <c r="E831" s="319">
        <v>-1</v>
      </c>
    </row>
    <row r="832" ht="36" customHeight="1" spans="1:5">
      <c r="A832" s="453" t="s">
        <v>1532</v>
      </c>
      <c r="B832" s="309" t="s">
        <v>1533</v>
      </c>
      <c r="C832" s="360"/>
      <c r="D832" s="360"/>
      <c r="E832" s="319"/>
    </row>
    <row r="833" ht="36" customHeight="1" spans="1:5">
      <c r="A833" s="453" t="s">
        <v>1534</v>
      </c>
      <c r="B833" s="309" t="s">
        <v>1535</v>
      </c>
      <c r="C833" s="360">
        <v>0</v>
      </c>
      <c r="D833" s="360">
        <v>0</v>
      </c>
      <c r="E833" s="319" t="str">
        <f t="shared" si="9"/>
        <v/>
      </c>
    </row>
    <row r="834" ht="36" customHeight="1" spans="1:5">
      <c r="A834" s="453" t="s">
        <v>1536</v>
      </c>
      <c r="B834" s="309" t="s">
        <v>1537</v>
      </c>
      <c r="C834" s="360"/>
      <c r="D834" s="360"/>
      <c r="E834" s="319"/>
    </row>
    <row r="835" ht="36" customHeight="1" spans="1:5">
      <c r="A835" s="453" t="s">
        <v>1538</v>
      </c>
      <c r="B835" s="309" t="s">
        <v>1539</v>
      </c>
      <c r="C835" s="360"/>
      <c r="D835" s="360"/>
      <c r="E835" s="319"/>
    </row>
    <row r="836" ht="36" customHeight="1" spans="1:5">
      <c r="A836" s="453" t="s">
        <v>1540</v>
      </c>
      <c r="B836" s="309" t="s">
        <v>1541</v>
      </c>
      <c r="C836" s="360">
        <v>1451</v>
      </c>
      <c r="D836" s="360">
        <v>1365</v>
      </c>
      <c r="E836" s="319">
        <v>-0.059</v>
      </c>
    </row>
    <row r="837" ht="36" customHeight="1" spans="1:5">
      <c r="A837" s="452" t="s">
        <v>1542</v>
      </c>
      <c r="B837" s="306" t="s">
        <v>1543</v>
      </c>
      <c r="C837" s="355">
        <v>126</v>
      </c>
      <c r="D837" s="355">
        <v>89</v>
      </c>
      <c r="E837" s="318">
        <v>-0.294</v>
      </c>
    </row>
    <row r="838" ht="36" customHeight="1" spans="1:5">
      <c r="A838" s="453">
        <v>2120201</v>
      </c>
      <c r="B838" s="464" t="s">
        <v>1544</v>
      </c>
      <c r="C838" s="360">
        <v>126</v>
      </c>
      <c r="D838" s="360">
        <v>89</v>
      </c>
      <c r="E838" s="319">
        <v>-0.294</v>
      </c>
    </row>
    <row r="839" ht="36" customHeight="1" spans="1:5">
      <c r="A839" s="452" t="s">
        <v>1545</v>
      </c>
      <c r="B839" s="306" t="s">
        <v>1546</v>
      </c>
      <c r="C839" s="355">
        <v>2608</v>
      </c>
      <c r="D839" s="355">
        <v>4992</v>
      </c>
      <c r="E839" s="318">
        <v>0.914</v>
      </c>
    </row>
    <row r="840" ht="36" customHeight="1" spans="1:5">
      <c r="A840" s="453" t="s">
        <v>1547</v>
      </c>
      <c r="B840" s="309" t="s">
        <v>1548</v>
      </c>
      <c r="C840" s="360">
        <v>2579</v>
      </c>
      <c r="D840" s="360">
        <v>4992</v>
      </c>
      <c r="E840" s="319">
        <v>0.936</v>
      </c>
    </row>
    <row r="841" ht="36" customHeight="1" spans="1:5">
      <c r="A841" s="453" t="s">
        <v>1549</v>
      </c>
      <c r="B841" s="309" t="s">
        <v>1550</v>
      </c>
      <c r="C841" s="360">
        <v>29</v>
      </c>
      <c r="D841" s="381" t="s">
        <v>38</v>
      </c>
      <c r="E841" s="319">
        <v>-1</v>
      </c>
    </row>
    <row r="842" ht="36" customHeight="1" spans="1:5">
      <c r="A842" s="452" t="s">
        <v>1551</v>
      </c>
      <c r="B842" s="306" t="s">
        <v>1552</v>
      </c>
      <c r="C842" s="355">
        <v>2510</v>
      </c>
      <c r="D842" s="355">
        <v>2020</v>
      </c>
      <c r="E842" s="318">
        <v>-0.195</v>
      </c>
    </row>
    <row r="843" ht="36" customHeight="1" spans="1:5">
      <c r="A843" s="453">
        <v>2120501</v>
      </c>
      <c r="B843" s="464" t="s">
        <v>1553</v>
      </c>
      <c r="C843" s="360">
        <v>2510</v>
      </c>
      <c r="D843" s="360">
        <v>2020</v>
      </c>
      <c r="E843" s="319">
        <v>-0.195</v>
      </c>
    </row>
    <row r="844" ht="36" customHeight="1" spans="1:5">
      <c r="A844" s="452" t="s">
        <v>1554</v>
      </c>
      <c r="B844" s="306" t="s">
        <v>1555</v>
      </c>
      <c r="C844" s="355"/>
      <c r="D844" s="355"/>
      <c r="E844" s="318"/>
    </row>
    <row r="845" ht="36" customHeight="1" spans="1:5">
      <c r="A845" s="453">
        <v>2120601</v>
      </c>
      <c r="B845" s="464" t="s">
        <v>1556</v>
      </c>
      <c r="C845" s="360"/>
      <c r="D845" s="360"/>
      <c r="E845" s="319"/>
    </row>
    <row r="846" ht="36" customHeight="1" spans="1:5">
      <c r="A846" s="452" t="s">
        <v>1557</v>
      </c>
      <c r="B846" s="306" t="s">
        <v>1558</v>
      </c>
      <c r="C846" s="355">
        <v>2687</v>
      </c>
      <c r="D846" s="355">
        <v>745</v>
      </c>
      <c r="E846" s="318">
        <v>-0.723</v>
      </c>
    </row>
    <row r="847" ht="36" customHeight="1" spans="1:5">
      <c r="A847" s="453">
        <v>2129999</v>
      </c>
      <c r="B847" s="464" t="s">
        <v>1559</v>
      </c>
      <c r="C847" s="360">
        <v>2687</v>
      </c>
      <c r="D847" s="360">
        <v>745</v>
      </c>
      <c r="E847" s="319">
        <v>-0.723</v>
      </c>
    </row>
    <row r="848" ht="36" customHeight="1" spans="1:5">
      <c r="A848" s="457" t="s">
        <v>1560</v>
      </c>
      <c r="B848" s="458" t="s">
        <v>699</v>
      </c>
      <c r="C848" s="459"/>
      <c r="D848" s="459"/>
      <c r="E848" s="318"/>
    </row>
    <row r="849" ht="36" customHeight="1" spans="1:5">
      <c r="A849" s="452" t="s">
        <v>90</v>
      </c>
      <c r="B849" s="306" t="s">
        <v>91</v>
      </c>
      <c r="C849" s="355">
        <v>66940</v>
      </c>
      <c r="D849" s="355">
        <v>67022</v>
      </c>
      <c r="E849" s="318">
        <v>0.001</v>
      </c>
    </row>
    <row r="850" ht="36" customHeight="1" spans="1:5">
      <c r="A850" s="452" t="s">
        <v>1561</v>
      </c>
      <c r="B850" s="306" t="s">
        <v>1562</v>
      </c>
      <c r="C850" s="355">
        <v>25496</v>
      </c>
      <c r="D850" s="355">
        <v>24327</v>
      </c>
      <c r="E850" s="318">
        <v>-0.046</v>
      </c>
    </row>
    <row r="851" ht="36" customHeight="1" spans="1:5">
      <c r="A851" s="453" t="s">
        <v>1563</v>
      </c>
      <c r="B851" s="309" t="s">
        <v>134</v>
      </c>
      <c r="C851" s="360">
        <v>537</v>
      </c>
      <c r="D851" s="360">
        <v>505</v>
      </c>
      <c r="E851" s="319">
        <v>-0.06</v>
      </c>
    </row>
    <row r="852" ht="36" customHeight="1" spans="1:5">
      <c r="A852" s="453" t="s">
        <v>1564</v>
      </c>
      <c r="B852" s="309" t="s">
        <v>136</v>
      </c>
      <c r="C852" s="360"/>
      <c r="D852" s="360"/>
      <c r="E852" s="319"/>
    </row>
    <row r="853" ht="36" customHeight="1" spans="1:5">
      <c r="A853" s="453" t="s">
        <v>1565</v>
      </c>
      <c r="B853" s="309" t="s">
        <v>138</v>
      </c>
      <c r="C853" s="360"/>
      <c r="D853" s="360"/>
      <c r="E853" s="319"/>
    </row>
    <row r="854" ht="36" customHeight="1" spans="1:5">
      <c r="A854" s="453" t="s">
        <v>1566</v>
      </c>
      <c r="B854" s="309" t="s">
        <v>152</v>
      </c>
      <c r="C854" s="360">
        <v>5395</v>
      </c>
      <c r="D854" s="360">
        <v>5051</v>
      </c>
      <c r="E854" s="319">
        <v>-0.064</v>
      </c>
    </row>
    <row r="855" ht="36" customHeight="1" spans="1:5">
      <c r="A855" s="453" t="s">
        <v>1567</v>
      </c>
      <c r="B855" s="309" t="s">
        <v>1568</v>
      </c>
      <c r="C855" s="360">
        <v>1055</v>
      </c>
      <c r="D855" s="360">
        <v>999</v>
      </c>
      <c r="E855" s="319">
        <v>-0.053</v>
      </c>
    </row>
    <row r="856" ht="36" customHeight="1" spans="1:5">
      <c r="A856" s="453" t="s">
        <v>1569</v>
      </c>
      <c r="B856" s="309" t="s">
        <v>1570</v>
      </c>
      <c r="C856" s="360">
        <v>3388</v>
      </c>
      <c r="D856" s="360">
        <v>4406</v>
      </c>
      <c r="E856" s="319">
        <v>0.3</v>
      </c>
    </row>
    <row r="857" ht="36" customHeight="1" spans="1:5">
      <c r="A857" s="453" t="s">
        <v>1571</v>
      </c>
      <c r="B857" s="309" t="s">
        <v>1572</v>
      </c>
      <c r="C857" s="360">
        <v>105</v>
      </c>
      <c r="D857" s="360">
        <v>70</v>
      </c>
      <c r="E857" s="319">
        <v>-0.333</v>
      </c>
    </row>
    <row r="858" ht="36" customHeight="1" spans="1:5">
      <c r="A858" s="453" t="s">
        <v>1573</v>
      </c>
      <c r="B858" s="309" t="s">
        <v>1574</v>
      </c>
      <c r="C858" s="360">
        <v>18</v>
      </c>
      <c r="D858" s="360">
        <v>9</v>
      </c>
      <c r="E858" s="319">
        <v>-0.5</v>
      </c>
    </row>
    <row r="859" ht="36" customHeight="1" spans="1:5">
      <c r="A859" s="453" t="s">
        <v>1575</v>
      </c>
      <c r="B859" s="309" t="s">
        <v>1576</v>
      </c>
      <c r="C859" s="360"/>
      <c r="D859" s="360"/>
      <c r="E859" s="319"/>
    </row>
    <row r="860" ht="36" customHeight="1" spans="1:5">
      <c r="A860" s="453" t="s">
        <v>1577</v>
      </c>
      <c r="B860" s="309" t="s">
        <v>1578</v>
      </c>
      <c r="C860" s="360">
        <v>3</v>
      </c>
      <c r="D860" s="360">
        <v>2</v>
      </c>
      <c r="E860" s="319">
        <v>-0.333</v>
      </c>
    </row>
    <row r="861" ht="36" customHeight="1" spans="1:5">
      <c r="A861" s="453" t="s">
        <v>1579</v>
      </c>
      <c r="B861" s="309" t="s">
        <v>1580</v>
      </c>
      <c r="C861" s="360"/>
      <c r="D861" s="360"/>
      <c r="E861" s="319"/>
    </row>
    <row r="862" ht="36" customHeight="1" spans="1:5">
      <c r="A862" s="453" t="s">
        <v>1581</v>
      </c>
      <c r="B862" s="309" t="s">
        <v>1582</v>
      </c>
      <c r="C862" s="360">
        <v>0</v>
      </c>
      <c r="D862" s="360">
        <v>0</v>
      </c>
      <c r="E862" s="319" t="str">
        <f>IF(C862&gt;0,D862/C862-1,IF(C862&lt;0,-(D862/C862-1),""))</f>
        <v/>
      </c>
    </row>
    <row r="863" ht="36" customHeight="1" spans="1:5">
      <c r="A863" s="453" t="s">
        <v>1583</v>
      </c>
      <c r="B863" s="309" t="s">
        <v>1584</v>
      </c>
      <c r="C863" s="360">
        <v>0</v>
      </c>
      <c r="D863" s="360">
        <v>0</v>
      </c>
      <c r="E863" s="319" t="str">
        <f>IF(C863&gt;0,D863/C863-1,IF(C863&lt;0,-(D863/C863-1),""))</f>
        <v/>
      </c>
    </row>
    <row r="864" ht="36" customHeight="1" spans="1:5">
      <c r="A864" s="453" t="s">
        <v>1585</v>
      </c>
      <c r="B864" s="309" t="s">
        <v>1586</v>
      </c>
      <c r="C864" s="360">
        <v>0</v>
      </c>
      <c r="D864" s="360">
        <v>0</v>
      </c>
      <c r="E864" s="319" t="str">
        <f>IF(C864&gt;0,D864/C864-1,IF(C864&lt;0,-(D864/C864-1),""))</f>
        <v/>
      </c>
    </row>
    <row r="865" ht="36" customHeight="1" spans="1:5">
      <c r="A865" s="453" t="s">
        <v>1587</v>
      </c>
      <c r="B865" s="309" t="s">
        <v>1588</v>
      </c>
      <c r="C865" s="360">
        <v>0</v>
      </c>
      <c r="D865" s="360">
        <v>0</v>
      </c>
      <c r="E865" s="319" t="str">
        <f>IF(C865&gt;0,D865/C865-1,IF(C865&lt;0,-(D865/C865-1),""))</f>
        <v/>
      </c>
    </row>
    <row r="866" ht="36" customHeight="1" spans="1:5">
      <c r="A866" s="453" t="s">
        <v>1589</v>
      </c>
      <c r="B866" s="309" t="s">
        <v>1590</v>
      </c>
      <c r="C866" s="360">
        <v>2170</v>
      </c>
      <c r="D866" s="360">
        <v>2551</v>
      </c>
      <c r="E866" s="319">
        <v>0.176</v>
      </c>
    </row>
    <row r="867" ht="36" customHeight="1" spans="1:5">
      <c r="A867" s="453" t="s">
        <v>1591</v>
      </c>
      <c r="B867" s="309" t="s">
        <v>1592</v>
      </c>
      <c r="C867" s="360">
        <v>530</v>
      </c>
      <c r="D867" s="360">
        <v>130</v>
      </c>
      <c r="E867" s="319">
        <v>-0.755</v>
      </c>
    </row>
    <row r="868" ht="36" customHeight="1" spans="1:5">
      <c r="A868" s="453" t="s">
        <v>1593</v>
      </c>
      <c r="B868" s="309" t="s">
        <v>1594</v>
      </c>
      <c r="C868" s="360">
        <v>715</v>
      </c>
      <c r="D868" s="360">
        <v>2</v>
      </c>
      <c r="E868" s="319">
        <v>-0.997</v>
      </c>
    </row>
    <row r="869" ht="36" customHeight="1" spans="1:5">
      <c r="A869" s="453" t="s">
        <v>1595</v>
      </c>
      <c r="B869" s="309" t="s">
        <v>1596</v>
      </c>
      <c r="C869" s="360">
        <v>1414</v>
      </c>
      <c r="D869" s="360">
        <v>1314</v>
      </c>
      <c r="E869" s="319">
        <v>-0.071</v>
      </c>
    </row>
    <row r="870" ht="36" customHeight="1" spans="1:5">
      <c r="A870" s="453" t="s">
        <v>1597</v>
      </c>
      <c r="B870" s="309" t="s">
        <v>1598</v>
      </c>
      <c r="C870" s="360">
        <v>52</v>
      </c>
      <c r="D870" s="360">
        <v>27</v>
      </c>
      <c r="E870" s="319">
        <v>-0.481</v>
      </c>
    </row>
    <row r="871" ht="36" customHeight="1" spans="1:5">
      <c r="A871" s="453" t="s">
        <v>1599</v>
      </c>
      <c r="B871" s="309" t="s">
        <v>1600</v>
      </c>
      <c r="C871" s="360">
        <v>2780</v>
      </c>
      <c r="D871" s="360">
        <v>1825</v>
      </c>
      <c r="E871" s="319">
        <v>-0.344</v>
      </c>
    </row>
    <row r="872" s="444" customFormat="1" ht="36" customHeight="1" spans="1:5">
      <c r="A872" s="468" t="s">
        <v>1601</v>
      </c>
      <c r="B872" s="469" t="s">
        <v>1602</v>
      </c>
      <c r="C872" s="470">
        <v>509</v>
      </c>
      <c r="D872" s="470">
        <v>508</v>
      </c>
      <c r="E872" s="471">
        <v>-0.002</v>
      </c>
    </row>
    <row r="873" ht="36" customHeight="1" spans="1:5">
      <c r="A873" s="453" t="s">
        <v>1603</v>
      </c>
      <c r="B873" s="309" t="s">
        <v>1604</v>
      </c>
      <c r="C873" s="360">
        <v>0</v>
      </c>
      <c r="D873" s="360">
        <v>0</v>
      </c>
      <c r="E873" s="319" t="str">
        <f>IF(C873&gt;0,D873/C873-1,IF(C873&lt;0,-(D873/C873-1),""))</f>
        <v/>
      </c>
    </row>
    <row r="874" ht="36" customHeight="1" spans="1:5">
      <c r="A874" s="453" t="s">
        <v>1605</v>
      </c>
      <c r="B874" s="309" t="s">
        <v>1606</v>
      </c>
      <c r="C874" s="360">
        <v>6823</v>
      </c>
      <c r="D874" s="360">
        <v>6923</v>
      </c>
      <c r="E874" s="319">
        <v>0.015</v>
      </c>
    </row>
    <row r="875" ht="36" customHeight="1" spans="1:5">
      <c r="A875" s="453" t="s">
        <v>1607</v>
      </c>
      <c r="B875" s="309" t="s">
        <v>1608</v>
      </c>
      <c r="C875" s="360">
        <v>2</v>
      </c>
      <c r="D875" s="360">
        <v>5</v>
      </c>
      <c r="E875" s="319">
        <v>1.5</v>
      </c>
    </row>
    <row r="876" ht="36" customHeight="1" spans="1:5">
      <c r="A876" s="452" t="s">
        <v>1609</v>
      </c>
      <c r="B876" s="306" t="s">
        <v>1610</v>
      </c>
      <c r="C876" s="355">
        <v>5892</v>
      </c>
      <c r="D876" s="355">
        <v>5729</v>
      </c>
      <c r="E876" s="318">
        <v>-0.028</v>
      </c>
    </row>
    <row r="877" ht="36" customHeight="1" spans="1:5">
      <c r="A877" s="453" t="s">
        <v>1611</v>
      </c>
      <c r="B877" s="309" t="s">
        <v>134</v>
      </c>
      <c r="C877" s="360">
        <v>228</v>
      </c>
      <c r="D877" s="360">
        <v>278</v>
      </c>
      <c r="E877" s="319">
        <v>0.219</v>
      </c>
    </row>
    <row r="878" ht="36" customHeight="1" spans="1:5">
      <c r="A878" s="453" t="s">
        <v>1612</v>
      </c>
      <c r="B878" s="309" t="s">
        <v>136</v>
      </c>
      <c r="C878" s="360"/>
      <c r="D878" s="360"/>
      <c r="E878" s="319"/>
    </row>
    <row r="879" ht="36" customHeight="1" spans="1:5">
      <c r="A879" s="453" t="s">
        <v>1613</v>
      </c>
      <c r="B879" s="309" t="s">
        <v>138</v>
      </c>
      <c r="C879" s="360"/>
      <c r="D879" s="360"/>
      <c r="E879" s="319"/>
    </row>
    <row r="880" ht="36" customHeight="1" spans="1:5">
      <c r="A880" s="453" t="s">
        <v>1614</v>
      </c>
      <c r="B880" s="309" t="s">
        <v>1615</v>
      </c>
      <c r="C880" s="360">
        <v>1670</v>
      </c>
      <c r="D880" s="360">
        <v>1660</v>
      </c>
      <c r="E880" s="319">
        <v>-0.006</v>
      </c>
    </row>
    <row r="881" ht="36" customHeight="1" spans="1:5">
      <c r="A881" s="453" t="s">
        <v>1616</v>
      </c>
      <c r="B881" s="309" t="s">
        <v>1617</v>
      </c>
      <c r="C881" s="360">
        <v>439</v>
      </c>
      <c r="D881" s="360">
        <v>428</v>
      </c>
      <c r="E881" s="319">
        <v>-0.025</v>
      </c>
    </row>
    <row r="882" ht="36" customHeight="1" spans="1:5">
      <c r="A882" s="453" t="s">
        <v>1618</v>
      </c>
      <c r="B882" s="309" t="s">
        <v>1619</v>
      </c>
      <c r="C882" s="360"/>
      <c r="D882" s="360"/>
      <c r="E882" s="319"/>
    </row>
    <row r="883" ht="36" customHeight="1" spans="1:5">
      <c r="A883" s="453" t="s">
        <v>1620</v>
      </c>
      <c r="B883" s="309" t="s">
        <v>1621</v>
      </c>
      <c r="C883" s="360">
        <v>1882</v>
      </c>
      <c r="D883" s="360">
        <v>1907</v>
      </c>
      <c r="E883" s="319">
        <v>0.013</v>
      </c>
    </row>
    <row r="884" ht="36" customHeight="1" spans="1:5">
      <c r="A884" s="453" t="s">
        <v>1622</v>
      </c>
      <c r="B884" s="309" t="s">
        <v>1623</v>
      </c>
      <c r="C884" s="360">
        <v>1204</v>
      </c>
      <c r="D884" s="360">
        <v>1262</v>
      </c>
      <c r="E884" s="319">
        <v>0.048</v>
      </c>
    </row>
    <row r="885" ht="36" customHeight="1" spans="1:5">
      <c r="A885" s="453" t="s">
        <v>1624</v>
      </c>
      <c r="B885" s="309" t="s">
        <v>1625</v>
      </c>
      <c r="C885" s="360"/>
      <c r="D885" s="360"/>
      <c r="E885" s="319"/>
    </row>
    <row r="886" ht="36" customHeight="1" spans="1:5">
      <c r="A886" s="453" t="s">
        <v>1626</v>
      </c>
      <c r="B886" s="309" t="s">
        <v>1627</v>
      </c>
      <c r="C886" s="360">
        <v>154</v>
      </c>
      <c r="D886" s="360">
        <v>56</v>
      </c>
      <c r="E886" s="319">
        <v>-0.636</v>
      </c>
    </row>
    <row r="887" ht="36" customHeight="1" spans="1:5">
      <c r="A887" s="453" t="s">
        <v>1628</v>
      </c>
      <c r="B887" s="309" t="s">
        <v>1629</v>
      </c>
      <c r="C887" s="360"/>
      <c r="D887" s="360"/>
      <c r="E887" s="319"/>
    </row>
    <row r="888" ht="36" customHeight="1" spans="1:5">
      <c r="A888" s="453" t="s">
        <v>1630</v>
      </c>
      <c r="B888" s="309" t="s">
        <v>1631</v>
      </c>
      <c r="C888" s="360"/>
      <c r="D888" s="360"/>
      <c r="E888" s="319"/>
    </row>
    <row r="889" ht="36" customHeight="1" spans="1:5">
      <c r="A889" s="453" t="s">
        <v>1632</v>
      </c>
      <c r="B889" s="309" t="s">
        <v>1633</v>
      </c>
      <c r="C889" s="360"/>
      <c r="D889" s="360"/>
      <c r="E889" s="319"/>
    </row>
    <row r="890" ht="36" customHeight="1" spans="1:5">
      <c r="A890" s="453" t="s">
        <v>1634</v>
      </c>
      <c r="B890" s="309" t="s">
        <v>1635</v>
      </c>
      <c r="C890" s="360"/>
      <c r="D890" s="360"/>
      <c r="E890" s="319"/>
    </row>
    <row r="891" ht="36" customHeight="1" spans="1:5">
      <c r="A891" s="453" t="s">
        <v>1636</v>
      </c>
      <c r="B891" s="309" t="s">
        <v>1637</v>
      </c>
      <c r="C891" s="360"/>
      <c r="D891" s="360"/>
      <c r="E891" s="319"/>
    </row>
    <row r="892" ht="36" customHeight="1" spans="1:5">
      <c r="A892" s="453" t="s">
        <v>1638</v>
      </c>
      <c r="B892" s="309" t="s">
        <v>1639</v>
      </c>
      <c r="C892" s="360"/>
      <c r="D892" s="360"/>
      <c r="E892" s="319"/>
    </row>
    <row r="893" ht="36" customHeight="1" spans="1:5">
      <c r="A893" s="453" t="s">
        <v>1640</v>
      </c>
      <c r="B893" s="309" t="s">
        <v>1641</v>
      </c>
      <c r="C893" s="360">
        <v>0</v>
      </c>
      <c r="D893" s="360">
        <v>0</v>
      </c>
      <c r="E893" s="319" t="str">
        <f>IF(C893&gt;0,D893/C893-1,IF(C893&lt;0,-(D893/C893-1),""))</f>
        <v/>
      </c>
    </row>
    <row r="894" ht="36" customHeight="1" spans="1:5">
      <c r="A894" s="453" t="s">
        <v>1642</v>
      </c>
      <c r="B894" s="309" t="s">
        <v>1643</v>
      </c>
      <c r="C894" s="360">
        <v>0</v>
      </c>
      <c r="D894" s="360">
        <v>0</v>
      </c>
      <c r="E894" s="319" t="str">
        <f>IF(C894&gt;0,D894/C894-1,IF(C894&lt;0,-(D894/C894-1),""))</f>
        <v/>
      </c>
    </row>
    <row r="895" ht="36" customHeight="1" spans="1:5">
      <c r="A895" s="453" t="s">
        <v>1644</v>
      </c>
      <c r="B895" s="309" t="s">
        <v>1645</v>
      </c>
      <c r="C895" s="360">
        <v>0</v>
      </c>
      <c r="D895" s="360">
        <v>0</v>
      </c>
      <c r="E895" s="319" t="str">
        <f>IF(C895&gt;0,D895/C895-1,IF(C895&lt;0,-(D895/C895-1),""))</f>
        <v/>
      </c>
    </row>
    <row r="896" ht="36" customHeight="1" spans="1:5">
      <c r="A896" s="453" t="s">
        <v>1646</v>
      </c>
      <c r="B896" s="309" t="s">
        <v>1647</v>
      </c>
      <c r="C896" s="360">
        <v>72</v>
      </c>
      <c r="D896" s="360">
        <v>48</v>
      </c>
      <c r="E896" s="319">
        <v>-0.333</v>
      </c>
    </row>
    <row r="897" ht="36" customHeight="1" spans="1:5">
      <c r="A897" s="453" t="s">
        <v>1648</v>
      </c>
      <c r="B897" s="309" t="s">
        <v>1649</v>
      </c>
      <c r="C897" s="360">
        <v>0</v>
      </c>
      <c r="D897" s="360">
        <v>0</v>
      </c>
      <c r="E897" s="319" t="str">
        <f>IF(C897&gt;0,D897/C897-1,IF(C897&lt;0,-(D897/C897-1),""))</f>
        <v/>
      </c>
    </row>
    <row r="898" ht="36" customHeight="1" spans="1:5">
      <c r="A898" s="453" t="s">
        <v>1650</v>
      </c>
      <c r="B898" s="309" t="s">
        <v>1651</v>
      </c>
      <c r="C898" s="360"/>
      <c r="D898" s="360"/>
      <c r="E898" s="319"/>
    </row>
    <row r="899" ht="36" customHeight="1" spans="1:5">
      <c r="A899" s="453" t="s">
        <v>1652</v>
      </c>
      <c r="B899" s="309" t="s">
        <v>1580</v>
      </c>
      <c r="C899" s="360"/>
      <c r="D899" s="360"/>
      <c r="E899" s="319"/>
    </row>
    <row r="900" ht="36" customHeight="1" spans="1:5">
      <c r="A900" s="453" t="s">
        <v>1653</v>
      </c>
      <c r="B900" s="309" t="s">
        <v>1654</v>
      </c>
      <c r="C900" s="360">
        <v>243</v>
      </c>
      <c r="D900" s="360">
        <v>90</v>
      </c>
      <c r="E900" s="319">
        <v>-0.63</v>
      </c>
    </row>
    <row r="901" ht="36" customHeight="1" spans="1:5">
      <c r="A901" s="452" t="s">
        <v>1655</v>
      </c>
      <c r="B901" s="306" t="s">
        <v>1656</v>
      </c>
      <c r="C901" s="355">
        <v>9512</v>
      </c>
      <c r="D901" s="355">
        <v>9005</v>
      </c>
      <c r="E901" s="318">
        <v>-0.053</v>
      </c>
    </row>
    <row r="902" ht="36" customHeight="1" spans="1:5">
      <c r="A902" s="453" t="s">
        <v>1657</v>
      </c>
      <c r="B902" s="309" t="s">
        <v>134</v>
      </c>
      <c r="C902" s="360">
        <v>188</v>
      </c>
      <c r="D902" s="360">
        <v>183</v>
      </c>
      <c r="E902" s="319">
        <v>-0.027</v>
      </c>
    </row>
    <row r="903" ht="36" customHeight="1" spans="1:5">
      <c r="A903" s="453" t="s">
        <v>1658</v>
      </c>
      <c r="B903" s="309" t="s">
        <v>136</v>
      </c>
      <c r="C903" s="360">
        <v>0</v>
      </c>
      <c r="D903" s="360">
        <v>0</v>
      </c>
      <c r="E903" s="319" t="str">
        <f>IF(C903&gt;0,D903/C903-1,IF(C903&lt;0,-(D903/C903-1),""))</f>
        <v/>
      </c>
    </row>
    <row r="904" ht="36" customHeight="1" spans="1:5">
      <c r="A904" s="453" t="s">
        <v>1659</v>
      </c>
      <c r="B904" s="309" t="s">
        <v>138</v>
      </c>
      <c r="C904" s="360"/>
      <c r="D904" s="360"/>
      <c r="E904" s="319"/>
    </row>
    <row r="905" ht="36" customHeight="1" spans="1:5">
      <c r="A905" s="453" t="s">
        <v>1660</v>
      </c>
      <c r="B905" s="309" t="s">
        <v>1661</v>
      </c>
      <c r="C905" s="360"/>
      <c r="D905" s="360"/>
      <c r="E905" s="319"/>
    </row>
    <row r="906" ht="36" customHeight="1" spans="1:5">
      <c r="A906" s="453" t="s">
        <v>1662</v>
      </c>
      <c r="B906" s="309" t="s">
        <v>1663</v>
      </c>
      <c r="C906" s="360">
        <v>6972</v>
      </c>
      <c r="D906" s="360">
        <v>6861</v>
      </c>
      <c r="E906" s="319">
        <v>-0.016</v>
      </c>
    </row>
    <row r="907" ht="36" customHeight="1" spans="1:5">
      <c r="A907" s="453" t="s">
        <v>1664</v>
      </c>
      <c r="B907" s="309" t="s">
        <v>1665</v>
      </c>
      <c r="C907" s="360">
        <v>181</v>
      </c>
      <c r="D907" s="360">
        <v>94</v>
      </c>
      <c r="E907" s="319">
        <v>-0.481</v>
      </c>
    </row>
    <row r="908" ht="36" customHeight="1" spans="1:5">
      <c r="A908" s="453" t="s">
        <v>1666</v>
      </c>
      <c r="B908" s="309" t="s">
        <v>1667</v>
      </c>
      <c r="C908" s="360">
        <v>0</v>
      </c>
      <c r="D908" s="360">
        <v>0</v>
      </c>
      <c r="E908" s="319" t="str">
        <f>IF(C908&gt;0,D908/C908-1,IF(C908&lt;0,-(D908/C908-1),""))</f>
        <v/>
      </c>
    </row>
    <row r="909" ht="36" customHeight="1" spans="1:5">
      <c r="A909" s="453" t="s">
        <v>1668</v>
      </c>
      <c r="B909" s="309" t="s">
        <v>1669</v>
      </c>
      <c r="C909" s="360">
        <v>200</v>
      </c>
      <c r="D909" s="360">
        <v>134</v>
      </c>
      <c r="E909" s="319">
        <v>-0.33</v>
      </c>
    </row>
    <row r="910" ht="36" customHeight="1" spans="1:5">
      <c r="A910" s="453" t="s">
        <v>1670</v>
      </c>
      <c r="B910" s="309" t="s">
        <v>1671</v>
      </c>
      <c r="C910" s="360">
        <v>0</v>
      </c>
      <c r="D910" s="360">
        <v>0</v>
      </c>
      <c r="E910" s="319" t="str">
        <f>IF(C910&gt;0,D910/C910-1,IF(C910&lt;0,-(D910/C910-1),""))</f>
        <v/>
      </c>
    </row>
    <row r="911" ht="36" customHeight="1" spans="1:5">
      <c r="A911" s="453" t="s">
        <v>1672</v>
      </c>
      <c r="B911" s="309" t="s">
        <v>1673</v>
      </c>
      <c r="C911" s="360">
        <v>723</v>
      </c>
      <c r="D911" s="360">
        <v>737</v>
      </c>
      <c r="E911" s="319">
        <v>0.019</v>
      </c>
    </row>
    <row r="912" ht="36" customHeight="1" spans="1:5">
      <c r="A912" s="453" t="s">
        <v>1674</v>
      </c>
      <c r="B912" s="309" t="s">
        <v>1675</v>
      </c>
      <c r="C912" s="360">
        <v>20</v>
      </c>
      <c r="D912" s="360">
        <v>10</v>
      </c>
      <c r="E912" s="319">
        <v>-0.5</v>
      </c>
    </row>
    <row r="913" ht="36" customHeight="1" spans="1:5">
      <c r="A913" s="453" t="s">
        <v>1676</v>
      </c>
      <c r="B913" s="309" t="s">
        <v>1677</v>
      </c>
      <c r="C913" s="360"/>
      <c r="D913" s="360"/>
      <c r="E913" s="319"/>
    </row>
    <row r="914" ht="36" customHeight="1" spans="1:5">
      <c r="A914" s="453" t="s">
        <v>1678</v>
      </c>
      <c r="B914" s="309" t="s">
        <v>1679</v>
      </c>
      <c r="C914" s="360"/>
      <c r="D914" s="360"/>
      <c r="E914" s="319"/>
    </row>
    <row r="915" ht="36" customHeight="1" spans="1:5">
      <c r="A915" s="453" t="s">
        <v>1680</v>
      </c>
      <c r="B915" s="309" t="s">
        <v>1681</v>
      </c>
      <c r="C915" s="360">
        <v>28</v>
      </c>
      <c r="D915" s="360">
        <v>7</v>
      </c>
      <c r="E915" s="319">
        <v>-0.75</v>
      </c>
    </row>
    <row r="916" ht="36" customHeight="1" spans="1:5">
      <c r="A916" s="453" t="s">
        <v>1682</v>
      </c>
      <c r="B916" s="309" t="s">
        <v>1683</v>
      </c>
      <c r="C916" s="360">
        <v>20</v>
      </c>
      <c r="D916" s="360">
        <v>10</v>
      </c>
      <c r="E916" s="319">
        <v>-0.5</v>
      </c>
    </row>
    <row r="917" ht="36" customHeight="1" spans="1:5">
      <c r="A917" s="453" t="s">
        <v>1684</v>
      </c>
      <c r="B917" s="309" t="s">
        <v>1685</v>
      </c>
      <c r="C917" s="360"/>
      <c r="D917" s="360"/>
      <c r="E917" s="319"/>
    </row>
    <row r="918" ht="36" customHeight="1" spans="1:5">
      <c r="A918" s="453" t="s">
        <v>1686</v>
      </c>
      <c r="B918" s="309" t="s">
        <v>1687</v>
      </c>
      <c r="C918" s="360">
        <v>0</v>
      </c>
      <c r="D918" s="360">
        <v>0</v>
      </c>
      <c r="E918" s="319" t="str">
        <f t="shared" ref="E918:E923" si="10">IF(C918&gt;0,D918/C918-1,IF(C918&lt;0,-(D918/C918-1),""))</f>
        <v/>
      </c>
    </row>
    <row r="919" ht="36" customHeight="1" spans="1:5">
      <c r="A919" s="453" t="s">
        <v>1688</v>
      </c>
      <c r="B919" s="309" t="s">
        <v>1689</v>
      </c>
      <c r="C919" s="360">
        <v>0</v>
      </c>
      <c r="D919" s="360">
        <v>0</v>
      </c>
      <c r="E919" s="319" t="str">
        <f t="shared" si="10"/>
        <v/>
      </c>
    </row>
    <row r="920" ht="36" customHeight="1" spans="1:5">
      <c r="A920" s="453" t="s">
        <v>1690</v>
      </c>
      <c r="B920" s="309" t="s">
        <v>1691</v>
      </c>
      <c r="C920" s="360">
        <v>300</v>
      </c>
      <c r="D920" s="360">
        <v>255</v>
      </c>
      <c r="E920" s="319">
        <v>-0.15</v>
      </c>
    </row>
    <row r="921" ht="36" customHeight="1" spans="1:5">
      <c r="A921" s="453" t="s">
        <v>1692</v>
      </c>
      <c r="B921" s="309" t="s">
        <v>1693</v>
      </c>
      <c r="C921" s="360">
        <v>0</v>
      </c>
      <c r="D921" s="360">
        <v>0</v>
      </c>
      <c r="E921" s="319" t="str">
        <f t="shared" si="10"/>
        <v/>
      </c>
    </row>
    <row r="922" ht="36" customHeight="1" spans="1:5">
      <c r="A922" s="453" t="s">
        <v>1694</v>
      </c>
      <c r="B922" s="309" t="s">
        <v>1695</v>
      </c>
      <c r="C922" s="360">
        <v>0</v>
      </c>
      <c r="D922" s="360">
        <v>0</v>
      </c>
      <c r="E922" s="319" t="str">
        <f t="shared" si="10"/>
        <v/>
      </c>
    </row>
    <row r="923" ht="36" customHeight="1" spans="1:5">
      <c r="A923" s="453" t="s">
        <v>1696</v>
      </c>
      <c r="B923" s="309" t="s">
        <v>1639</v>
      </c>
      <c r="C923" s="360">
        <v>0</v>
      </c>
      <c r="D923" s="360">
        <v>0</v>
      </c>
      <c r="E923" s="319" t="str">
        <f t="shared" si="10"/>
        <v/>
      </c>
    </row>
    <row r="924" ht="36" customHeight="1" spans="1:5">
      <c r="A924" s="453" t="s">
        <v>1697</v>
      </c>
      <c r="B924" s="309" t="s">
        <v>1698</v>
      </c>
      <c r="C924" s="360"/>
      <c r="D924" s="360"/>
      <c r="E924" s="319"/>
    </row>
    <row r="925" ht="36" customHeight="1" spans="1:5">
      <c r="A925" s="453" t="s">
        <v>1699</v>
      </c>
      <c r="B925" s="309" t="s">
        <v>1700</v>
      </c>
      <c r="C925" s="360">
        <v>297</v>
      </c>
      <c r="D925" s="360">
        <v>154</v>
      </c>
      <c r="E925" s="319">
        <v>-0.481</v>
      </c>
    </row>
    <row r="926" ht="36" customHeight="1" spans="1:5">
      <c r="A926" s="453" t="s">
        <v>1701</v>
      </c>
      <c r="B926" s="309" t="s">
        <v>1702</v>
      </c>
      <c r="C926" s="360">
        <v>0</v>
      </c>
      <c r="D926" s="360">
        <v>0</v>
      </c>
      <c r="E926" s="319" t="str">
        <f>IF(C926&gt;0,D926/C926-1,IF(C926&lt;0,-(D926/C926-1),""))</f>
        <v/>
      </c>
    </row>
    <row r="927" ht="36" customHeight="1" spans="1:5">
      <c r="A927" s="453" t="s">
        <v>1703</v>
      </c>
      <c r="B927" s="309" t="s">
        <v>1704</v>
      </c>
      <c r="C927" s="360">
        <v>0</v>
      </c>
      <c r="D927" s="360">
        <v>0</v>
      </c>
      <c r="E927" s="319" t="str">
        <f>IF(C927&gt;0,D927/C927-1,IF(C927&lt;0,-(D927/C927-1),""))</f>
        <v/>
      </c>
    </row>
    <row r="928" ht="36" customHeight="1" spans="1:5">
      <c r="A928" s="453" t="s">
        <v>1705</v>
      </c>
      <c r="B928" s="309" t="s">
        <v>1706</v>
      </c>
      <c r="C928" s="360">
        <v>583</v>
      </c>
      <c r="D928" s="360">
        <v>560</v>
      </c>
      <c r="E928" s="319">
        <v>-0.039</v>
      </c>
    </row>
    <row r="929" ht="36" customHeight="1" spans="1:5">
      <c r="A929" s="452" t="s">
        <v>1707</v>
      </c>
      <c r="B929" s="306" t="s">
        <v>1708</v>
      </c>
      <c r="C929" s="355">
        <v>18265</v>
      </c>
      <c r="D929" s="355">
        <v>18415</v>
      </c>
      <c r="E929" s="318">
        <v>0.008</v>
      </c>
    </row>
    <row r="930" ht="36" customHeight="1" spans="1:5">
      <c r="A930" s="453" t="s">
        <v>1709</v>
      </c>
      <c r="B930" s="309" t="s">
        <v>134</v>
      </c>
      <c r="C930" s="360">
        <v>136</v>
      </c>
      <c r="D930" s="360">
        <v>129</v>
      </c>
      <c r="E930" s="319">
        <v>-0.051</v>
      </c>
    </row>
    <row r="931" ht="36" customHeight="1" spans="1:5">
      <c r="A931" s="453" t="s">
        <v>1710</v>
      </c>
      <c r="B931" s="309" t="s">
        <v>136</v>
      </c>
      <c r="C931" s="360">
        <v>0</v>
      </c>
      <c r="D931" s="360">
        <v>0</v>
      </c>
      <c r="E931" s="319" t="str">
        <f>IF(C931&gt;0,D931/C931-1,IF(C931&lt;0,-(D931/C931-1),""))</f>
        <v/>
      </c>
    </row>
    <row r="932" ht="36" customHeight="1" spans="1:5">
      <c r="A932" s="453" t="s">
        <v>1711</v>
      </c>
      <c r="B932" s="309" t="s">
        <v>138</v>
      </c>
      <c r="C932" s="360">
        <v>0</v>
      </c>
      <c r="D932" s="360">
        <v>0</v>
      </c>
      <c r="E932" s="319" t="str">
        <f>IF(C932&gt;0,D932/C932-1,IF(C932&lt;0,-(D932/C932-1),""))</f>
        <v/>
      </c>
    </row>
    <row r="933" ht="36" customHeight="1" spans="1:5">
      <c r="A933" s="453" t="s">
        <v>1712</v>
      </c>
      <c r="B933" s="309" t="s">
        <v>1713</v>
      </c>
      <c r="C933" s="360">
        <v>10552</v>
      </c>
      <c r="D933" s="360">
        <v>10074</v>
      </c>
      <c r="E933" s="319">
        <v>-0.045</v>
      </c>
    </row>
    <row r="934" ht="36" customHeight="1" spans="1:5">
      <c r="A934" s="453" t="s">
        <v>1714</v>
      </c>
      <c r="B934" s="309" t="s">
        <v>1715</v>
      </c>
      <c r="C934" s="360">
        <v>2634</v>
      </c>
      <c r="D934" s="360">
        <v>2736</v>
      </c>
      <c r="E934" s="319">
        <v>0.039</v>
      </c>
    </row>
    <row r="935" ht="36" customHeight="1" spans="1:5">
      <c r="A935" s="453" t="s">
        <v>1716</v>
      </c>
      <c r="B935" s="309" t="s">
        <v>1717</v>
      </c>
      <c r="C935" s="360">
        <v>0</v>
      </c>
      <c r="D935" s="360">
        <v>0</v>
      </c>
      <c r="E935" s="319" t="str">
        <f>IF(C935&gt;0,D935/C935-1,IF(C935&lt;0,-(D935/C935-1),""))</f>
        <v/>
      </c>
    </row>
    <row r="936" ht="36" customHeight="1" spans="1:5">
      <c r="A936" s="453" t="s">
        <v>1718</v>
      </c>
      <c r="B936" s="309" t="s">
        <v>1719</v>
      </c>
      <c r="C936" s="360">
        <v>267</v>
      </c>
      <c r="D936" s="360">
        <v>297</v>
      </c>
      <c r="E936" s="319">
        <v>0.112</v>
      </c>
    </row>
    <row r="937" ht="36" customHeight="1" spans="1:5">
      <c r="A937" s="453" t="s">
        <v>1720</v>
      </c>
      <c r="B937" s="309" t="s">
        <v>1721</v>
      </c>
      <c r="C937" s="360">
        <v>0</v>
      </c>
      <c r="D937" s="360">
        <v>0</v>
      </c>
      <c r="E937" s="319" t="str">
        <f>IF(C937&gt;0,D937/C937-1,IF(C937&lt;0,-(D937/C937-1),""))</f>
        <v/>
      </c>
    </row>
    <row r="938" ht="36" customHeight="1" spans="1:5">
      <c r="A938" s="453" t="s">
        <v>1722</v>
      </c>
      <c r="B938" s="309" t="s">
        <v>1723</v>
      </c>
      <c r="C938" s="360">
        <v>4</v>
      </c>
      <c r="D938" s="360">
        <v>37</v>
      </c>
      <c r="E938" s="319">
        <v>8.25</v>
      </c>
    </row>
    <row r="939" ht="36" customHeight="1" spans="1:5">
      <c r="A939" s="453" t="s">
        <v>1724</v>
      </c>
      <c r="B939" s="309" t="s">
        <v>1725</v>
      </c>
      <c r="C939" s="360">
        <v>4672</v>
      </c>
      <c r="D939" s="360">
        <v>5142</v>
      </c>
      <c r="E939" s="319">
        <v>0.101</v>
      </c>
    </row>
    <row r="940" ht="36" customHeight="1" spans="1:5">
      <c r="A940" s="452" t="s">
        <v>1726</v>
      </c>
      <c r="B940" s="306" t="s">
        <v>1727</v>
      </c>
      <c r="C940" s="355">
        <v>4931</v>
      </c>
      <c r="D940" s="355">
        <v>6852</v>
      </c>
      <c r="E940" s="318">
        <v>0.39</v>
      </c>
    </row>
    <row r="941" ht="36" customHeight="1" spans="1:5">
      <c r="A941" s="453" t="s">
        <v>1728</v>
      </c>
      <c r="B941" s="309" t="s">
        <v>1729</v>
      </c>
      <c r="C941" s="360">
        <v>306</v>
      </c>
      <c r="D941" s="360">
        <v>259</v>
      </c>
      <c r="E941" s="319">
        <v>-0.154</v>
      </c>
    </row>
    <row r="942" ht="36" customHeight="1" spans="1:5">
      <c r="A942" s="453" t="s">
        <v>1730</v>
      </c>
      <c r="B942" s="309" t="s">
        <v>1731</v>
      </c>
      <c r="C942" s="360">
        <v>0</v>
      </c>
      <c r="D942" s="360">
        <v>0</v>
      </c>
      <c r="E942" s="319" t="str">
        <f>IF(C942&gt;0,D942/C942-1,IF(C942&lt;0,-(D942/C942-1),""))</f>
        <v/>
      </c>
    </row>
    <row r="943" ht="36" customHeight="1" spans="1:5">
      <c r="A943" s="453" t="s">
        <v>1732</v>
      </c>
      <c r="B943" s="309" t="s">
        <v>1733</v>
      </c>
      <c r="C943" s="360">
        <v>2925</v>
      </c>
      <c r="D943" s="360">
        <v>4677</v>
      </c>
      <c r="E943" s="319">
        <v>0.599</v>
      </c>
    </row>
    <row r="944" ht="36" customHeight="1" spans="1:5">
      <c r="A944" s="453" t="s">
        <v>1734</v>
      </c>
      <c r="B944" s="309" t="s">
        <v>1735</v>
      </c>
      <c r="C944" s="360">
        <v>500</v>
      </c>
      <c r="D944" s="360">
        <v>359</v>
      </c>
      <c r="E944" s="319">
        <v>-0.282</v>
      </c>
    </row>
    <row r="945" ht="36" customHeight="1" spans="1:5">
      <c r="A945" s="453" t="s">
        <v>1736</v>
      </c>
      <c r="B945" s="309" t="s">
        <v>1737</v>
      </c>
      <c r="C945" s="360">
        <v>0</v>
      </c>
      <c r="D945" s="360">
        <v>0</v>
      </c>
      <c r="E945" s="319" t="str">
        <f>IF(C945&gt;0,D945/C945-1,IF(C945&lt;0,-(D945/C945-1),""))</f>
        <v/>
      </c>
    </row>
    <row r="946" ht="36" customHeight="1" spans="1:5">
      <c r="A946" s="453" t="s">
        <v>1738</v>
      </c>
      <c r="B946" s="309" t="s">
        <v>1739</v>
      </c>
      <c r="C946" s="360">
        <v>1200</v>
      </c>
      <c r="D946" s="360">
        <v>1557</v>
      </c>
      <c r="E946" s="319">
        <v>0.298</v>
      </c>
    </row>
    <row r="947" ht="36" customHeight="1" spans="1:5">
      <c r="A947" s="452" t="s">
        <v>1740</v>
      </c>
      <c r="B947" s="306" t="s">
        <v>1741</v>
      </c>
      <c r="C947" s="355">
        <v>2540</v>
      </c>
      <c r="D947" s="355">
        <v>2436</v>
      </c>
      <c r="E947" s="318">
        <v>-0.041</v>
      </c>
    </row>
    <row r="948" ht="36" customHeight="1" spans="1:5">
      <c r="A948" s="453" t="s">
        <v>1742</v>
      </c>
      <c r="B948" s="309" t="s">
        <v>1743</v>
      </c>
      <c r="C948" s="360">
        <v>39</v>
      </c>
      <c r="D948" s="381" t="s">
        <v>38</v>
      </c>
      <c r="E948" s="319">
        <v>-1</v>
      </c>
    </row>
    <row r="949" ht="36" customHeight="1" spans="1:5">
      <c r="A949" s="453" t="s">
        <v>1744</v>
      </c>
      <c r="B949" s="309" t="s">
        <v>1745</v>
      </c>
      <c r="C949" s="360">
        <v>0</v>
      </c>
      <c r="D949" s="360">
        <v>0</v>
      </c>
      <c r="E949" s="319" t="str">
        <f>IF(C949&gt;0,D949/C949-1,IF(C949&lt;0,-(D949/C949-1),""))</f>
        <v/>
      </c>
    </row>
    <row r="950" ht="36" customHeight="1" spans="1:5">
      <c r="A950" s="453" t="s">
        <v>1746</v>
      </c>
      <c r="B950" s="309" t="s">
        <v>1747</v>
      </c>
      <c r="C950" s="360">
        <v>1063</v>
      </c>
      <c r="D950" s="360">
        <v>1096</v>
      </c>
      <c r="E950" s="319">
        <v>0.031</v>
      </c>
    </row>
    <row r="951" ht="36" customHeight="1" spans="1:5">
      <c r="A951" s="453" t="s">
        <v>1748</v>
      </c>
      <c r="B951" s="309" t="s">
        <v>1749</v>
      </c>
      <c r="C951" s="360">
        <v>1442</v>
      </c>
      <c r="D951" s="360">
        <v>1340</v>
      </c>
      <c r="E951" s="319">
        <v>-0.071</v>
      </c>
    </row>
    <row r="952" ht="36" customHeight="1" spans="1:5">
      <c r="A952" s="453" t="s">
        <v>1750</v>
      </c>
      <c r="B952" s="309" t="s">
        <v>1751</v>
      </c>
      <c r="C952" s="360">
        <v>0</v>
      </c>
      <c r="D952" s="360">
        <v>0</v>
      </c>
      <c r="E952" s="319" t="str">
        <f>IF(C952&gt;0,D952/C952-1,IF(C952&lt;0,-(D952/C952-1),""))</f>
        <v/>
      </c>
    </row>
    <row r="953" ht="36" customHeight="1" spans="1:5">
      <c r="A953" s="453" t="s">
        <v>1752</v>
      </c>
      <c r="B953" s="309" t="s">
        <v>1753</v>
      </c>
      <c r="C953" s="360">
        <v>-4</v>
      </c>
      <c r="D953" s="381" t="s">
        <v>38</v>
      </c>
      <c r="E953" s="319">
        <v>-1</v>
      </c>
    </row>
    <row r="954" ht="36" customHeight="1" spans="1:5">
      <c r="A954" s="452" t="s">
        <v>1754</v>
      </c>
      <c r="B954" s="306" t="s">
        <v>1755</v>
      </c>
      <c r="C954" s="355">
        <f>SUM(C955:C956)</f>
        <v>0</v>
      </c>
      <c r="D954" s="355">
        <f>SUM(D955:D956)</f>
        <v>0</v>
      </c>
      <c r="E954" s="318" t="str">
        <f>IF(C954&gt;0,D954/C954-1,IF(C954&lt;0,-(D954/C954-1),""))</f>
        <v/>
      </c>
    </row>
    <row r="955" ht="36" customHeight="1" spans="1:5">
      <c r="A955" s="453" t="s">
        <v>1756</v>
      </c>
      <c r="B955" s="309" t="s">
        <v>1757</v>
      </c>
      <c r="C955" s="360">
        <v>0</v>
      </c>
      <c r="D955" s="360">
        <v>0</v>
      </c>
      <c r="E955" s="319" t="str">
        <f>IF(C955&gt;0,D955/C955-1,IF(C955&lt;0,-(D955/C955-1),""))</f>
        <v/>
      </c>
    </row>
    <row r="956" ht="36" customHeight="1" spans="1:5">
      <c r="A956" s="453" t="s">
        <v>1758</v>
      </c>
      <c r="B956" s="309" t="s">
        <v>1759</v>
      </c>
      <c r="C956" s="360">
        <v>0</v>
      </c>
      <c r="D956" s="360">
        <v>0</v>
      </c>
      <c r="E956" s="319" t="str">
        <f>IF(C956&gt;0,D956/C956-1,IF(C956&lt;0,-(D956/C956-1),""))</f>
        <v/>
      </c>
    </row>
    <row r="957" ht="36" customHeight="1" spans="1:5">
      <c r="A957" s="452" t="s">
        <v>1760</v>
      </c>
      <c r="B957" s="306" t="s">
        <v>1761</v>
      </c>
      <c r="C957" s="355">
        <v>304</v>
      </c>
      <c r="D957" s="355">
        <v>258</v>
      </c>
      <c r="E957" s="318">
        <v>-0.151</v>
      </c>
    </row>
    <row r="958" ht="36" customHeight="1" spans="1:5">
      <c r="A958" s="453" t="s">
        <v>1762</v>
      </c>
      <c r="B958" s="309" t="s">
        <v>1763</v>
      </c>
      <c r="C958" s="360">
        <v>0</v>
      </c>
      <c r="D958" s="360">
        <v>0</v>
      </c>
      <c r="E958" s="319" t="str">
        <f>IF(C958&gt;0,D958/C958-1,IF(C958&lt;0,-(D958/C958-1),""))</f>
        <v/>
      </c>
    </row>
    <row r="959" ht="36" customHeight="1" spans="1:5">
      <c r="A959" s="453" t="s">
        <v>1764</v>
      </c>
      <c r="B959" s="309" t="s">
        <v>1765</v>
      </c>
      <c r="C959" s="360">
        <v>304</v>
      </c>
      <c r="D959" s="360">
        <v>258</v>
      </c>
      <c r="E959" s="319">
        <v>-0.151</v>
      </c>
    </row>
    <row r="960" ht="36" customHeight="1" spans="1:5">
      <c r="A960" s="452" t="s">
        <v>1766</v>
      </c>
      <c r="B960" s="458" t="s">
        <v>699</v>
      </c>
      <c r="C960" s="459"/>
      <c r="D960" s="459"/>
      <c r="E960" s="318"/>
    </row>
    <row r="961" ht="36" customHeight="1" spans="1:5">
      <c r="A961" s="452" t="s">
        <v>1767</v>
      </c>
      <c r="B961" s="458" t="s">
        <v>1768</v>
      </c>
      <c r="C961" s="459"/>
      <c r="D961" s="459"/>
      <c r="E961" s="318"/>
    </row>
    <row r="962" ht="36" customHeight="1" spans="1:5">
      <c r="A962" s="452" t="s">
        <v>92</v>
      </c>
      <c r="B962" s="306" t="s">
        <v>93</v>
      </c>
      <c r="C962" s="355">
        <v>7621</v>
      </c>
      <c r="D962" s="355">
        <v>7757</v>
      </c>
      <c r="E962" s="318">
        <v>0.018</v>
      </c>
    </row>
    <row r="963" ht="36" customHeight="1" spans="1:5">
      <c r="A963" s="452" t="s">
        <v>1769</v>
      </c>
      <c r="B963" s="306" t="s">
        <v>1770</v>
      </c>
      <c r="C963" s="355">
        <v>6291</v>
      </c>
      <c r="D963" s="355">
        <v>6751</v>
      </c>
      <c r="E963" s="318">
        <v>0.073</v>
      </c>
    </row>
    <row r="964" ht="36" customHeight="1" spans="1:5">
      <c r="A964" s="453" t="s">
        <v>1771</v>
      </c>
      <c r="B964" s="309" t="s">
        <v>134</v>
      </c>
      <c r="C964" s="360">
        <v>273</v>
      </c>
      <c r="D964" s="360">
        <v>169</v>
      </c>
      <c r="E964" s="319">
        <v>-0.381</v>
      </c>
    </row>
    <row r="965" ht="36" customHeight="1" spans="1:5">
      <c r="A965" s="453" t="s">
        <v>1772</v>
      </c>
      <c r="B965" s="309" t="s">
        <v>136</v>
      </c>
      <c r="C965" s="360"/>
      <c r="D965" s="360"/>
      <c r="E965" s="319"/>
    </row>
    <row r="966" ht="36" customHeight="1" spans="1:5">
      <c r="A966" s="453" t="s">
        <v>1773</v>
      </c>
      <c r="B966" s="309" t="s">
        <v>138</v>
      </c>
      <c r="C966" s="360"/>
      <c r="D966" s="360"/>
      <c r="E966" s="319"/>
    </row>
    <row r="967" ht="36" customHeight="1" spans="1:5">
      <c r="A967" s="453" t="s">
        <v>1774</v>
      </c>
      <c r="B967" s="309" t="s">
        <v>1775</v>
      </c>
      <c r="C967" s="360">
        <v>1019</v>
      </c>
      <c r="D967" s="360">
        <v>828</v>
      </c>
      <c r="E967" s="319">
        <v>-0.187</v>
      </c>
    </row>
    <row r="968" ht="36" customHeight="1" spans="1:5">
      <c r="A968" s="453" t="s">
        <v>1776</v>
      </c>
      <c r="B968" s="309" t="s">
        <v>1777</v>
      </c>
      <c r="C968" s="360">
        <v>3974</v>
      </c>
      <c r="D968" s="360">
        <v>3958</v>
      </c>
      <c r="E968" s="319">
        <v>-0.004</v>
      </c>
    </row>
    <row r="969" ht="36" customHeight="1" spans="1:5">
      <c r="A969" s="453" t="s">
        <v>1778</v>
      </c>
      <c r="B969" s="309" t="s">
        <v>1779</v>
      </c>
      <c r="C969" s="360"/>
      <c r="D969" s="360"/>
      <c r="E969" s="319"/>
    </row>
    <row r="970" ht="36" customHeight="1" spans="1:5">
      <c r="A970" s="453" t="s">
        <v>1780</v>
      </c>
      <c r="B970" s="309" t="s">
        <v>1781</v>
      </c>
      <c r="C970" s="360"/>
      <c r="D970" s="360"/>
      <c r="E970" s="319"/>
    </row>
    <row r="971" ht="36" customHeight="1" spans="1:5">
      <c r="A971" s="453" t="s">
        <v>1782</v>
      </c>
      <c r="B971" s="309" t="s">
        <v>1783</v>
      </c>
      <c r="C971" s="360">
        <v>0</v>
      </c>
      <c r="D971" s="360">
        <v>0</v>
      </c>
      <c r="E971" s="319" t="str">
        <f t="shared" ref="E966:E1029" si="11">IF(C971&gt;0,D971/C971-1,IF(C971&lt;0,-(D971/C971-1),""))</f>
        <v/>
      </c>
    </row>
    <row r="972" ht="36" customHeight="1" spans="1:5">
      <c r="A972" s="453" t="s">
        <v>1784</v>
      </c>
      <c r="B972" s="309" t="s">
        <v>1785</v>
      </c>
      <c r="C972" s="360">
        <v>141</v>
      </c>
      <c r="D972" s="360">
        <v>114</v>
      </c>
      <c r="E972" s="319">
        <v>-0.191</v>
      </c>
    </row>
    <row r="973" ht="36" customHeight="1" spans="1:5">
      <c r="A973" s="453" t="s">
        <v>1786</v>
      </c>
      <c r="B973" s="309" t="s">
        <v>1787</v>
      </c>
      <c r="C973" s="360"/>
      <c r="D973" s="360"/>
      <c r="E973" s="319"/>
    </row>
    <row r="974" ht="36" customHeight="1" spans="1:5">
      <c r="A974" s="453" t="s">
        <v>1788</v>
      </c>
      <c r="B974" s="309" t="s">
        <v>1789</v>
      </c>
      <c r="C974" s="360"/>
      <c r="D974" s="360"/>
      <c r="E974" s="319"/>
    </row>
    <row r="975" ht="36" customHeight="1" spans="1:5">
      <c r="A975" s="453" t="s">
        <v>1790</v>
      </c>
      <c r="B975" s="309" t="s">
        <v>1791</v>
      </c>
      <c r="C975" s="360"/>
      <c r="D975" s="360"/>
      <c r="E975" s="319"/>
    </row>
    <row r="976" ht="36" customHeight="1" spans="1:5">
      <c r="A976" s="453" t="s">
        <v>1792</v>
      </c>
      <c r="B976" s="309" t="s">
        <v>1793</v>
      </c>
      <c r="C976" s="360"/>
      <c r="D976" s="360"/>
      <c r="E976" s="319"/>
    </row>
    <row r="977" ht="36" customHeight="1" spans="1:5">
      <c r="A977" s="453" t="s">
        <v>1794</v>
      </c>
      <c r="B977" s="309" t="s">
        <v>1795</v>
      </c>
      <c r="C977" s="360"/>
      <c r="D977" s="360"/>
      <c r="E977" s="319"/>
    </row>
    <row r="978" ht="36" customHeight="1" spans="1:5">
      <c r="A978" s="453" t="s">
        <v>1796</v>
      </c>
      <c r="B978" s="309" t="s">
        <v>1797</v>
      </c>
      <c r="C978" s="360"/>
      <c r="D978" s="360"/>
      <c r="E978" s="319"/>
    </row>
    <row r="979" ht="36" customHeight="1" spans="1:5">
      <c r="A979" s="453" t="s">
        <v>1798</v>
      </c>
      <c r="B979" s="309" t="s">
        <v>1799</v>
      </c>
      <c r="C979" s="360">
        <v>0</v>
      </c>
      <c r="D979" s="360">
        <v>0</v>
      </c>
      <c r="E979" s="319" t="str">
        <f t="shared" si="11"/>
        <v/>
      </c>
    </row>
    <row r="980" ht="36" customHeight="1" spans="1:5">
      <c r="A980" s="453" t="s">
        <v>1800</v>
      </c>
      <c r="B980" s="309" t="s">
        <v>1801</v>
      </c>
      <c r="C980" s="360"/>
      <c r="D980" s="360"/>
      <c r="E980" s="319"/>
    </row>
    <row r="981" ht="36" customHeight="1" spans="1:5">
      <c r="A981" s="453" t="s">
        <v>1802</v>
      </c>
      <c r="B981" s="309" t="s">
        <v>1803</v>
      </c>
      <c r="C981" s="360">
        <v>0</v>
      </c>
      <c r="D981" s="360">
        <v>0</v>
      </c>
      <c r="E981" s="319" t="str">
        <f t="shared" si="11"/>
        <v/>
      </c>
    </row>
    <row r="982" ht="36" customHeight="1" spans="1:5">
      <c r="A982" s="453" t="s">
        <v>1804</v>
      </c>
      <c r="B982" s="309" t="s">
        <v>1805</v>
      </c>
      <c r="C982" s="360"/>
      <c r="D982" s="360"/>
      <c r="E982" s="319"/>
    </row>
    <row r="983" ht="36" customHeight="1" spans="1:5">
      <c r="A983" s="453" t="s">
        <v>1806</v>
      </c>
      <c r="B983" s="309" t="s">
        <v>1807</v>
      </c>
      <c r="C983" s="360">
        <v>55</v>
      </c>
      <c r="D983" s="360">
        <v>1039</v>
      </c>
      <c r="E983" s="319">
        <v>17.891</v>
      </c>
    </row>
    <row r="984" ht="36" customHeight="1" spans="1:5">
      <c r="A984" s="453" t="s">
        <v>1808</v>
      </c>
      <c r="B984" s="309" t="s">
        <v>1809</v>
      </c>
      <c r="C984" s="360"/>
      <c r="D984" s="360"/>
      <c r="E984" s="319"/>
    </row>
    <row r="985" ht="36" customHeight="1" spans="1:5">
      <c r="A985" s="453" t="s">
        <v>1810</v>
      </c>
      <c r="B985" s="309" t="s">
        <v>1811</v>
      </c>
      <c r="C985" s="360">
        <v>829</v>
      </c>
      <c r="D985" s="360">
        <v>643</v>
      </c>
      <c r="E985" s="319">
        <v>-0.224</v>
      </c>
    </row>
    <row r="986" ht="36" customHeight="1" spans="1:5">
      <c r="A986" s="452" t="s">
        <v>1812</v>
      </c>
      <c r="B986" s="306" t="s">
        <v>1813</v>
      </c>
      <c r="C986" s="355"/>
      <c r="D986" s="355"/>
      <c r="E986" s="318"/>
    </row>
    <row r="987" ht="36" customHeight="1" spans="1:5">
      <c r="A987" s="453" t="s">
        <v>1814</v>
      </c>
      <c r="B987" s="309" t="s">
        <v>134</v>
      </c>
      <c r="C987" s="360">
        <v>0</v>
      </c>
      <c r="D987" s="360">
        <v>0</v>
      </c>
      <c r="E987" s="319" t="str">
        <f t="shared" si="11"/>
        <v/>
      </c>
    </row>
    <row r="988" ht="36" customHeight="1" spans="1:5">
      <c r="A988" s="453" t="s">
        <v>1815</v>
      </c>
      <c r="B988" s="309" t="s">
        <v>136</v>
      </c>
      <c r="C988" s="360">
        <v>0</v>
      </c>
      <c r="D988" s="360">
        <v>0</v>
      </c>
      <c r="E988" s="319" t="str">
        <f t="shared" si="11"/>
        <v/>
      </c>
    </row>
    <row r="989" ht="36" customHeight="1" spans="1:5">
      <c r="A989" s="453" t="s">
        <v>1816</v>
      </c>
      <c r="B989" s="309" t="s">
        <v>138</v>
      </c>
      <c r="C989" s="360">
        <v>0</v>
      </c>
      <c r="D989" s="360">
        <v>0</v>
      </c>
      <c r="E989" s="319" t="str">
        <f t="shared" si="11"/>
        <v/>
      </c>
    </row>
    <row r="990" ht="36" customHeight="1" spans="1:5">
      <c r="A990" s="453" t="s">
        <v>1817</v>
      </c>
      <c r="B990" s="309" t="s">
        <v>1818</v>
      </c>
      <c r="C990" s="360"/>
      <c r="D990" s="360"/>
      <c r="E990" s="319"/>
    </row>
    <row r="991" ht="36" customHeight="1" spans="1:5">
      <c r="A991" s="453" t="s">
        <v>1819</v>
      </c>
      <c r="B991" s="309" t="s">
        <v>1820</v>
      </c>
      <c r="C991" s="360">
        <v>0</v>
      </c>
      <c r="D991" s="360">
        <v>0</v>
      </c>
      <c r="E991" s="319" t="str">
        <f t="shared" si="11"/>
        <v/>
      </c>
    </row>
    <row r="992" ht="36" customHeight="1" spans="1:5">
      <c r="A992" s="453" t="s">
        <v>1821</v>
      </c>
      <c r="B992" s="309" t="s">
        <v>1822</v>
      </c>
      <c r="C992" s="360"/>
      <c r="D992" s="360"/>
      <c r="E992" s="319"/>
    </row>
    <row r="993" ht="36" customHeight="1" spans="1:5">
      <c r="A993" s="453" t="s">
        <v>1823</v>
      </c>
      <c r="B993" s="309" t="s">
        <v>1824</v>
      </c>
      <c r="C993" s="360"/>
      <c r="D993" s="360"/>
      <c r="E993" s="319"/>
    </row>
    <row r="994" ht="36" customHeight="1" spans="1:5">
      <c r="A994" s="453" t="s">
        <v>1825</v>
      </c>
      <c r="B994" s="309" t="s">
        <v>1826</v>
      </c>
      <c r="C994" s="360">
        <v>0</v>
      </c>
      <c r="D994" s="360">
        <v>0</v>
      </c>
      <c r="E994" s="319" t="str">
        <f t="shared" si="11"/>
        <v/>
      </c>
    </row>
    <row r="995" ht="36" customHeight="1" spans="1:5">
      <c r="A995" s="453" t="s">
        <v>1827</v>
      </c>
      <c r="B995" s="309" t="s">
        <v>1828</v>
      </c>
      <c r="C995" s="360"/>
      <c r="D995" s="360"/>
      <c r="E995" s="319"/>
    </row>
    <row r="996" ht="36" customHeight="1" spans="1:5">
      <c r="A996" s="452" t="s">
        <v>1829</v>
      </c>
      <c r="B996" s="306" t="s">
        <v>1830</v>
      </c>
      <c r="C996" s="355"/>
      <c r="D996" s="355"/>
      <c r="E996" s="318"/>
    </row>
    <row r="997" ht="36" customHeight="1" spans="1:5">
      <c r="A997" s="453" t="s">
        <v>1831</v>
      </c>
      <c r="B997" s="309" t="s">
        <v>134</v>
      </c>
      <c r="C997" s="360">
        <v>0</v>
      </c>
      <c r="D997" s="360">
        <v>0</v>
      </c>
      <c r="E997" s="319" t="str">
        <f t="shared" si="11"/>
        <v/>
      </c>
    </row>
    <row r="998" ht="36" customHeight="1" spans="1:5">
      <c r="A998" s="453" t="s">
        <v>1832</v>
      </c>
      <c r="B998" s="309" t="s">
        <v>136</v>
      </c>
      <c r="C998" s="360">
        <v>0</v>
      </c>
      <c r="D998" s="360">
        <v>0</v>
      </c>
      <c r="E998" s="319" t="str">
        <f t="shared" si="11"/>
        <v/>
      </c>
    </row>
    <row r="999" ht="36" customHeight="1" spans="1:5">
      <c r="A999" s="453" t="s">
        <v>1833</v>
      </c>
      <c r="B999" s="309" t="s">
        <v>138</v>
      </c>
      <c r="C999" s="360">
        <v>0</v>
      </c>
      <c r="D999" s="360">
        <v>0</v>
      </c>
      <c r="E999" s="319" t="str">
        <f t="shared" si="11"/>
        <v/>
      </c>
    </row>
    <row r="1000" ht="36" customHeight="1" spans="1:5">
      <c r="A1000" s="453" t="s">
        <v>1834</v>
      </c>
      <c r="B1000" s="309" t="s">
        <v>1835</v>
      </c>
      <c r="C1000" s="360">
        <v>0</v>
      </c>
      <c r="D1000" s="360">
        <v>0</v>
      </c>
      <c r="E1000" s="319" t="str">
        <f t="shared" si="11"/>
        <v/>
      </c>
    </row>
    <row r="1001" ht="36" customHeight="1" spans="1:5">
      <c r="A1001" s="453" t="s">
        <v>1836</v>
      </c>
      <c r="B1001" s="309" t="s">
        <v>1837</v>
      </c>
      <c r="C1001" s="360">
        <v>0</v>
      </c>
      <c r="D1001" s="360">
        <v>0</v>
      </c>
      <c r="E1001" s="319" t="str">
        <f t="shared" si="11"/>
        <v/>
      </c>
    </row>
    <row r="1002" ht="36" customHeight="1" spans="1:5">
      <c r="A1002" s="453" t="s">
        <v>1838</v>
      </c>
      <c r="B1002" s="309" t="s">
        <v>1839</v>
      </c>
      <c r="C1002" s="360">
        <v>0</v>
      </c>
      <c r="D1002" s="360">
        <v>0</v>
      </c>
      <c r="E1002" s="319" t="str">
        <f t="shared" si="11"/>
        <v/>
      </c>
    </row>
    <row r="1003" ht="36" customHeight="1" spans="1:5">
      <c r="A1003" s="453" t="s">
        <v>1840</v>
      </c>
      <c r="B1003" s="309" t="s">
        <v>1841</v>
      </c>
      <c r="C1003" s="360"/>
      <c r="D1003" s="360"/>
      <c r="E1003" s="319"/>
    </row>
    <row r="1004" ht="36" customHeight="1" spans="1:5">
      <c r="A1004" s="453" t="s">
        <v>1842</v>
      </c>
      <c r="B1004" s="309" t="s">
        <v>1843</v>
      </c>
      <c r="C1004" s="360"/>
      <c r="D1004" s="360"/>
      <c r="E1004" s="319"/>
    </row>
    <row r="1005" ht="36" customHeight="1" spans="1:5">
      <c r="A1005" s="453" t="s">
        <v>1844</v>
      </c>
      <c r="B1005" s="309" t="s">
        <v>1845</v>
      </c>
      <c r="C1005" s="360"/>
      <c r="D1005" s="360"/>
      <c r="E1005" s="319"/>
    </row>
    <row r="1006" ht="36" customHeight="1" spans="1:5">
      <c r="A1006" s="452" t="s">
        <v>1846</v>
      </c>
      <c r="B1006" s="306" t="s">
        <v>1847</v>
      </c>
      <c r="C1006" s="355">
        <f>SUM(C1007:C1010)</f>
        <v>0</v>
      </c>
      <c r="D1006" s="355">
        <f>SUM(D1007:D1010)</f>
        <v>0</v>
      </c>
      <c r="E1006" s="318" t="str">
        <f t="shared" si="11"/>
        <v/>
      </c>
    </row>
    <row r="1007" ht="36" customHeight="1" spans="1:5">
      <c r="A1007" s="453" t="s">
        <v>1848</v>
      </c>
      <c r="B1007" s="309" t="s">
        <v>1849</v>
      </c>
      <c r="C1007" s="360">
        <v>0</v>
      </c>
      <c r="D1007" s="360">
        <v>0</v>
      </c>
      <c r="E1007" s="319" t="str">
        <f t="shared" si="11"/>
        <v/>
      </c>
    </row>
    <row r="1008" ht="36" customHeight="1" spans="1:5">
      <c r="A1008" s="453" t="s">
        <v>1850</v>
      </c>
      <c r="B1008" s="309" t="s">
        <v>1851</v>
      </c>
      <c r="C1008" s="360">
        <v>0</v>
      </c>
      <c r="D1008" s="360">
        <v>0</v>
      </c>
      <c r="E1008" s="319" t="str">
        <f t="shared" si="11"/>
        <v/>
      </c>
    </row>
    <row r="1009" ht="36" customHeight="1" spans="1:5">
      <c r="A1009" s="453" t="s">
        <v>1852</v>
      </c>
      <c r="B1009" s="309" t="s">
        <v>1853</v>
      </c>
      <c r="C1009" s="360">
        <v>0</v>
      </c>
      <c r="D1009" s="360">
        <v>0</v>
      </c>
      <c r="E1009" s="319" t="str">
        <f t="shared" si="11"/>
        <v/>
      </c>
    </row>
    <row r="1010" ht="36" customHeight="1" spans="1:5">
      <c r="A1010" s="453" t="s">
        <v>1854</v>
      </c>
      <c r="B1010" s="309" t="s">
        <v>1855</v>
      </c>
      <c r="C1010" s="360">
        <v>0</v>
      </c>
      <c r="D1010" s="360">
        <v>0</v>
      </c>
      <c r="E1010" s="319" t="str">
        <f t="shared" si="11"/>
        <v/>
      </c>
    </row>
    <row r="1011" ht="36" customHeight="1" spans="1:5">
      <c r="A1011" s="452" t="s">
        <v>1856</v>
      </c>
      <c r="B1011" s="306" t="s">
        <v>1857</v>
      </c>
      <c r="C1011" s="355">
        <v>22</v>
      </c>
      <c r="D1011" s="355">
        <f>SUM(D1012:D1017)</f>
        <v>0</v>
      </c>
      <c r="E1011" s="318">
        <f t="shared" si="11"/>
        <v>-1</v>
      </c>
    </row>
    <row r="1012" ht="36" customHeight="1" spans="1:5">
      <c r="A1012" s="453" t="s">
        <v>1858</v>
      </c>
      <c r="B1012" s="309" t="s">
        <v>134</v>
      </c>
      <c r="C1012" s="360">
        <v>0</v>
      </c>
      <c r="D1012" s="360">
        <v>0</v>
      </c>
      <c r="E1012" s="319" t="str">
        <f t="shared" si="11"/>
        <v/>
      </c>
    </row>
    <row r="1013" ht="36" customHeight="1" spans="1:5">
      <c r="A1013" s="453" t="s">
        <v>1859</v>
      </c>
      <c r="B1013" s="309" t="s">
        <v>136</v>
      </c>
      <c r="C1013" s="360">
        <v>0</v>
      </c>
      <c r="D1013" s="360">
        <v>0</v>
      </c>
      <c r="E1013" s="319" t="str">
        <f t="shared" si="11"/>
        <v/>
      </c>
    </row>
    <row r="1014" ht="36" customHeight="1" spans="1:5">
      <c r="A1014" s="453" t="s">
        <v>1860</v>
      </c>
      <c r="B1014" s="309" t="s">
        <v>138</v>
      </c>
      <c r="C1014" s="360">
        <v>0</v>
      </c>
      <c r="D1014" s="360">
        <v>0</v>
      </c>
      <c r="E1014" s="319" t="str">
        <f t="shared" si="11"/>
        <v/>
      </c>
    </row>
    <row r="1015" ht="36" customHeight="1" spans="1:5">
      <c r="A1015" s="453" t="s">
        <v>1861</v>
      </c>
      <c r="B1015" s="309" t="s">
        <v>1826</v>
      </c>
      <c r="C1015" s="360">
        <v>0</v>
      </c>
      <c r="D1015" s="360">
        <v>0</v>
      </c>
      <c r="E1015" s="319" t="str">
        <f t="shared" si="11"/>
        <v/>
      </c>
    </row>
    <row r="1016" ht="36" customHeight="1" spans="1:5">
      <c r="A1016" s="453" t="s">
        <v>1862</v>
      </c>
      <c r="B1016" s="309" t="s">
        <v>1863</v>
      </c>
      <c r="C1016" s="360">
        <v>22</v>
      </c>
      <c r="D1016" s="381" t="s">
        <v>38</v>
      </c>
      <c r="E1016" s="319">
        <f t="shared" si="11"/>
        <v>-1</v>
      </c>
    </row>
    <row r="1017" ht="36" customHeight="1" spans="1:5">
      <c r="A1017" s="453" t="s">
        <v>1864</v>
      </c>
      <c r="B1017" s="309" t="s">
        <v>1865</v>
      </c>
      <c r="C1017" s="360">
        <v>0</v>
      </c>
      <c r="D1017" s="360">
        <v>0</v>
      </c>
      <c r="E1017" s="319" t="str">
        <f t="shared" si="11"/>
        <v/>
      </c>
    </row>
    <row r="1018" ht="36" customHeight="1" spans="1:5">
      <c r="A1018" s="452" t="s">
        <v>1866</v>
      </c>
      <c r="B1018" s="306" t="s">
        <v>1867</v>
      </c>
      <c r="C1018" s="355">
        <v>1298</v>
      </c>
      <c r="D1018" s="355">
        <v>1006</v>
      </c>
      <c r="E1018" s="318">
        <f t="shared" si="11"/>
        <v>-0.225</v>
      </c>
    </row>
    <row r="1019" ht="36" customHeight="1" spans="1:5">
      <c r="A1019" s="453" t="s">
        <v>1868</v>
      </c>
      <c r="B1019" s="309" t="s">
        <v>1869</v>
      </c>
      <c r="C1019" s="360">
        <v>1036</v>
      </c>
      <c r="D1019" s="360">
        <v>1006</v>
      </c>
      <c r="E1019" s="319">
        <f t="shared" si="11"/>
        <v>-0.029</v>
      </c>
    </row>
    <row r="1020" ht="36" customHeight="1" spans="1:5">
      <c r="A1020" s="453" t="s">
        <v>1870</v>
      </c>
      <c r="B1020" s="309" t="s">
        <v>1871</v>
      </c>
      <c r="C1020" s="360">
        <v>262</v>
      </c>
      <c r="D1020" s="360">
        <v>0</v>
      </c>
      <c r="E1020" s="319">
        <f t="shared" si="11"/>
        <v>-1</v>
      </c>
    </row>
    <row r="1021" ht="36" customHeight="1" spans="1:5">
      <c r="A1021" s="453" t="s">
        <v>1872</v>
      </c>
      <c r="B1021" s="309" t="s">
        <v>1873</v>
      </c>
      <c r="C1021" s="360">
        <v>0</v>
      </c>
      <c r="D1021" s="360">
        <v>0</v>
      </c>
      <c r="E1021" s="319" t="str">
        <f t="shared" si="11"/>
        <v/>
      </c>
    </row>
    <row r="1022" ht="36" customHeight="1" spans="1:5">
      <c r="A1022" s="453" t="s">
        <v>1874</v>
      </c>
      <c r="B1022" s="309" t="s">
        <v>1875</v>
      </c>
      <c r="C1022" s="360">
        <v>0</v>
      </c>
      <c r="D1022" s="360">
        <v>0</v>
      </c>
      <c r="E1022" s="319" t="str">
        <f t="shared" si="11"/>
        <v/>
      </c>
    </row>
    <row r="1023" ht="36" customHeight="1" spans="1:5">
      <c r="A1023" s="452" t="s">
        <v>1876</v>
      </c>
      <c r="B1023" s="306" t="s">
        <v>1877</v>
      </c>
      <c r="C1023" s="355">
        <v>10</v>
      </c>
      <c r="D1023" s="455" t="s">
        <v>38</v>
      </c>
      <c r="E1023" s="318">
        <v>-1</v>
      </c>
    </row>
    <row r="1024" ht="36" customHeight="1" spans="1:5">
      <c r="A1024" s="453" t="s">
        <v>1878</v>
      </c>
      <c r="B1024" s="309" t="s">
        <v>1879</v>
      </c>
      <c r="C1024" s="360">
        <v>0</v>
      </c>
      <c r="D1024" s="360">
        <v>0</v>
      </c>
      <c r="E1024" s="319" t="str">
        <f t="shared" si="11"/>
        <v/>
      </c>
    </row>
    <row r="1025" ht="36" customHeight="1" spans="1:5">
      <c r="A1025" s="453" t="s">
        <v>1880</v>
      </c>
      <c r="B1025" s="309" t="s">
        <v>1881</v>
      </c>
      <c r="C1025" s="360">
        <v>10</v>
      </c>
      <c r="D1025" s="381" t="s">
        <v>38</v>
      </c>
      <c r="E1025" s="319">
        <v>-1</v>
      </c>
    </row>
    <row r="1026" ht="36" customHeight="1" spans="1:5">
      <c r="A1026" s="457" t="s">
        <v>1882</v>
      </c>
      <c r="B1026" s="458" t="s">
        <v>699</v>
      </c>
      <c r="C1026" s="459"/>
      <c r="D1026" s="459"/>
      <c r="E1026" s="318"/>
    </row>
    <row r="1027" ht="36" customHeight="1" spans="1:5">
      <c r="A1027" s="452" t="s">
        <v>94</v>
      </c>
      <c r="B1027" s="306" t="s">
        <v>95</v>
      </c>
      <c r="C1027" s="355">
        <v>3189</v>
      </c>
      <c r="D1027" s="355">
        <v>2744</v>
      </c>
      <c r="E1027" s="318">
        <v>-0.14</v>
      </c>
    </row>
    <row r="1028" ht="36" customHeight="1" spans="1:5">
      <c r="A1028" s="452" t="s">
        <v>1883</v>
      </c>
      <c r="B1028" s="306" t="s">
        <v>1884</v>
      </c>
      <c r="C1028" s="355"/>
      <c r="D1028" s="355"/>
      <c r="E1028" s="318"/>
    </row>
    <row r="1029" ht="36" customHeight="1" spans="1:5">
      <c r="A1029" s="453" t="s">
        <v>1885</v>
      </c>
      <c r="B1029" s="309" t="s">
        <v>134</v>
      </c>
      <c r="C1029" s="360"/>
      <c r="D1029" s="360"/>
      <c r="E1029" s="319"/>
    </row>
    <row r="1030" ht="36" customHeight="1" spans="1:5">
      <c r="A1030" s="453" t="s">
        <v>1886</v>
      </c>
      <c r="B1030" s="309" t="s">
        <v>136</v>
      </c>
      <c r="C1030" s="360">
        <v>0</v>
      </c>
      <c r="D1030" s="360">
        <v>0</v>
      </c>
      <c r="E1030" s="319" t="str">
        <f t="shared" ref="E1030:E1093" si="12">IF(C1030&gt;0,D1030/C1030-1,IF(C1030&lt;0,-(D1030/C1030-1),""))</f>
        <v/>
      </c>
    </row>
    <row r="1031" ht="36" customHeight="1" spans="1:5">
      <c r="A1031" s="453" t="s">
        <v>1887</v>
      </c>
      <c r="B1031" s="309" t="s">
        <v>138</v>
      </c>
      <c r="C1031" s="360">
        <v>0</v>
      </c>
      <c r="D1031" s="360">
        <v>0</v>
      </c>
      <c r="E1031" s="319" t="str">
        <f t="shared" si="12"/>
        <v/>
      </c>
    </row>
    <row r="1032" ht="36" customHeight="1" spans="1:5">
      <c r="A1032" s="453" t="s">
        <v>1888</v>
      </c>
      <c r="B1032" s="309" t="s">
        <v>1889</v>
      </c>
      <c r="C1032" s="360"/>
      <c r="D1032" s="360"/>
      <c r="E1032" s="319"/>
    </row>
    <row r="1033" ht="36" customHeight="1" spans="1:5">
      <c r="A1033" s="453" t="s">
        <v>1890</v>
      </c>
      <c r="B1033" s="309" t="s">
        <v>1891</v>
      </c>
      <c r="C1033" s="360">
        <v>0</v>
      </c>
      <c r="D1033" s="360">
        <v>0</v>
      </c>
      <c r="E1033" s="319" t="str">
        <f t="shared" si="12"/>
        <v/>
      </c>
    </row>
    <row r="1034" ht="36" customHeight="1" spans="1:5">
      <c r="A1034" s="453" t="s">
        <v>1892</v>
      </c>
      <c r="B1034" s="309" t="s">
        <v>1893</v>
      </c>
      <c r="C1034" s="360">
        <v>0</v>
      </c>
      <c r="D1034" s="360">
        <v>0</v>
      </c>
      <c r="E1034" s="319" t="str">
        <f t="shared" si="12"/>
        <v/>
      </c>
    </row>
    <row r="1035" ht="36" customHeight="1" spans="1:5">
      <c r="A1035" s="453" t="s">
        <v>1894</v>
      </c>
      <c r="B1035" s="309" t="s">
        <v>1895</v>
      </c>
      <c r="C1035" s="360"/>
      <c r="D1035" s="360"/>
      <c r="E1035" s="319"/>
    </row>
    <row r="1036" ht="36" customHeight="1" spans="1:5">
      <c r="A1036" s="453" t="s">
        <v>1896</v>
      </c>
      <c r="B1036" s="309" t="s">
        <v>1897</v>
      </c>
      <c r="C1036" s="360">
        <v>0</v>
      </c>
      <c r="D1036" s="360">
        <v>0</v>
      </c>
      <c r="E1036" s="319" t="str">
        <f t="shared" si="12"/>
        <v/>
      </c>
    </row>
    <row r="1037" ht="36" customHeight="1" spans="1:5">
      <c r="A1037" s="453" t="s">
        <v>1898</v>
      </c>
      <c r="B1037" s="309" t="s">
        <v>1899</v>
      </c>
      <c r="C1037" s="360"/>
      <c r="D1037" s="360"/>
      <c r="E1037" s="319"/>
    </row>
    <row r="1038" ht="36" customHeight="1" spans="1:5">
      <c r="A1038" s="452" t="s">
        <v>1900</v>
      </c>
      <c r="B1038" s="306" t="s">
        <v>1901</v>
      </c>
      <c r="C1038" s="355"/>
      <c r="D1038" s="355"/>
      <c r="E1038" s="318"/>
    </row>
    <row r="1039" ht="36" customHeight="1" spans="1:5">
      <c r="A1039" s="453" t="s">
        <v>1902</v>
      </c>
      <c r="B1039" s="309" t="s">
        <v>134</v>
      </c>
      <c r="C1039" s="360"/>
      <c r="D1039" s="360"/>
      <c r="E1039" s="319"/>
    </row>
    <row r="1040" ht="36" customHeight="1" spans="1:5">
      <c r="A1040" s="453" t="s">
        <v>1903</v>
      </c>
      <c r="B1040" s="309" t="s">
        <v>136</v>
      </c>
      <c r="C1040" s="360">
        <v>0</v>
      </c>
      <c r="D1040" s="360">
        <v>0</v>
      </c>
      <c r="E1040" s="319" t="str">
        <f t="shared" si="12"/>
        <v/>
      </c>
    </row>
    <row r="1041" ht="36" customHeight="1" spans="1:5">
      <c r="A1041" s="453" t="s">
        <v>1904</v>
      </c>
      <c r="B1041" s="309" t="s">
        <v>138</v>
      </c>
      <c r="C1041" s="360"/>
      <c r="D1041" s="360"/>
      <c r="E1041" s="319"/>
    </row>
    <row r="1042" ht="36" customHeight="1" spans="1:5">
      <c r="A1042" s="453" t="s">
        <v>1905</v>
      </c>
      <c r="B1042" s="309" t="s">
        <v>1906</v>
      </c>
      <c r="C1042" s="360"/>
      <c r="D1042" s="360"/>
      <c r="E1042" s="319"/>
    </row>
    <row r="1043" ht="36" customHeight="1" spans="1:5">
      <c r="A1043" s="453" t="s">
        <v>1907</v>
      </c>
      <c r="B1043" s="309" t="s">
        <v>1908</v>
      </c>
      <c r="C1043" s="360"/>
      <c r="D1043" s="360"/>
      <c r="E1043" s="319"/>
    </row>
    <row r="1044" ht="36" customHeight="1" spans="1:5">
      <c r="A1044" s="453" t="s">
        <v>1909</v>
      </c>
      <c r="B1044" s="309" t="s">
        <v>1910</v>
      </c>
      <c r="C1044" s="360">
        <v>0</v>
      </c>
      <c r="D1044" s="360">
        <v>0</v>
      </c>
      <c r="E1044" s="319" t="str">
        <f t="shared" si="12"/>
        <v/>
      </c>
    </row>
    <row r="1045" ht="36" customHeight="1" spans="1:5">
      <c r="A1045" s="453" t="s">
        <v>1911</v>
      </c>
      <c r="B1045" s="309" t="s">
        <v>1912</v>
      </c>
      <c r="C1045" s="360"/>
      <c r="D1045" s="360"/>
      <c r="E1045" s="319"/>
    </row>
    <row r="1046" ht="36" customHeight="1" spans="1:5">
      <c r="A1046" s="453" t="s">
        <v>1913</v>
      </c>
      <c r="B1046" s="309" t="s">
        <v>1914</v>
      </c>
      <c r="C1046" s="360">
        <v>0</v>
      </c>
      <c r="D1046" s="360">
        <v>0</v>
      </c>
      <c r="E1046" s="319" t="str">
        <f t="shared" si="12"/>
        <v/>
      </c>
    </row>
    <row r="1047" ht="36" customHeight="1" spans="1:5">
      <c r="A1047" s="453" t="s">
        <v>1915</v>
      </c>
      <c r="B1047" s="309" t="s">
        <v>1916</v>
      </c>
      <c r="C1047" s="360">
        <v>0</v>
      </c>
      <c r="D1047" s="360">
        <v>0</v>
      </c>
      <c r="E1047" s="319" t="str">
        <f t="shared" si="12"/>
        <v/>
      </c>
    </row>
    <row r="1048" ht="36" customHeight="1" spans="1:5">
      <c r="A1048" s="453" t="s">
        <v>1917</v>
      </c>
      <c r="B1048" s="309" t="s">
        <v>1918</v>
      </c>
      <c r="C1048" s="360">
        <v>0</v>
      </c>
      <c r="D1048" s="360">
        <v>0</v>
      </c>
      <c r="E1048" s="319" t="str">
        <f t="shared" si="12"/>
        <v/>
      </c>
    </row>
    <row r="1049" ht="36" customHeight="1" spans="1:5">
      <c r="A1049" s="453" t="s">
        <v>1919</v>
      </c>
      <c r="B1049" s="309" t="s">
        <v>1920</v>
      </c>
      <c r="C1049" s="360">
        <v>0</v>
      </c>
      <c r="D1049" s="360">
        <v>0</v>
      </c>
      <c r="E1049" s="319" t="str">
        <f t="shared" si="12"/>
        <v/>
      </c>
    </row>
    <row r="1050" ht="36" customHeight="1" spans="1:5">
      <c r="A1050" s="453" t="s">
        <v>1921</v>
      </c>
      <c r="B1050" s="309" t="s">
        <v>1922</v>
      </c>
      <c r="C1050" s="360">
        <v>0</v>
      </c>
      <c r="D1050" s="360">
        <v>0</v>
      </c>
      <c r="E1050" s="319" t="str">
        <f t="shared" si="12"/>
        <v/>
      </c>
    </row>
    <row r="1051" ht="36" customHeight="1" spans="1:5">
      <c r="A1051" s="453" t="s">
        <v>1923</v>
      </c>
      <c r="B1051" s="309" t="s">
        <v>1924</v>
      </c>
      <c r="C1051" s="360">
        <v>0</v>
      </c>
      <c r="D1051" s="360">
        <v>0</v>
      </c>
      <c r="E1051" s="319" t="str">
        <f t="shared" si="12"/>
        <v/>
      </c>
    </row>
    <row r="1052" ht="36" customHeight="1" spans="1:5">
      <c r="A1052" s="453" t="s">
        <v>1925</v>
      </c>
      <c r="B1052" s="309" t="s">
        <v>1926</v>
      </c>
      <c r="C1052" s="360">
        <v>0</v>
      </c>
      <c r="D1052" s="360">
        <v>0</v>
      </c>
      <c r="E1052" s="319" t="str">
        <f t="shared" si="12"/>
        <v/>
      </c>
    </row>
    <row r="1053" ht="36" customHeight="1" spans="1:5">
      <c r="A1053" s="453" t="s">
        <v>1927</v>
      </c>
      <c r="B1053" s="309" t="s">
        <v>1928</v>
      </c>
      <c r="C1053" s="360"/>
      <c r="D1053" s="360"/>
      <c r="E1053" s="319"/>
    </row>
    <row r="1054" ht="36" customHeight="1" spans="1:5">
      <c r="A1054" s="452" t="s">
        <v>1929</v>
      </c>
      <c r="B1054" s="306" t="s">
        <v>1930</v>
      </c>
      <c r="C1054" s="355"/>
      <c r="D1054" s="355"/>
      <c r="E1054" s="318"/>
    </row>
    <row r="1055" ht="36" customHeight="1" spans="1:5">
      <c r="A1055" s="453" t="s">
        <v>1931</v>
      </c>
      <c r="B1055" s="309" t="s">
        <v>134</v>
      </c>
      <c r="C1055" s="360"/>
      <c r="D1055" s="360"/>
      <c r="E1055" s="319"/>
    </row>
    <row r="1056" ht="36" customHeight="1" spans="1:5">
      <c r="A1056" s="453" t="s">
        <v>1932</v>
      </c>
      <c r="B1056" s="309" t="s">
        <v>136</v>
      </c>
      <c r="C1056" s="360">
        <v>0</v>
      </c>
      <c r="D1056" s="360">
        <v>0</v>
      </c>
      <c r="E1056" s="319" t="str">
        <f t="shared" si="12"/>
        <v/>
      </c>
    </row>
    <row r="1057" ht="36" customHeight="1" spans="1:5">
      <c r="A1057" s="453" t="s">
        <v>1933</v>
      </c>
      <c r="B1057" s="309" t="s">
        <v>138</v>
      </c>
      <c r="C1057" s="360">
        <v>0</v>
      </c>
      <c r="D1057" s="360">
        <v>0</v>
      </c>
      <c r="E1057" s="319" t="str">
        <f t="shared" si="12"/>
        <v/>
      </c>
    </row>
    <row r="1058" ht="36" customHeight="1" spans="1:5">
      <c r="A1058" s="453" t="s">
        <v>1934</v>
      </c>
      <c r="B1058" s="309" t="s">
        <v>1935</v>
      </c>
      <c r="C1058" s="360">
        <v>0</v>
      </c>
      <c r="D1058" s="360">
        <v>0</v>
      </c>
      <c r="E1058" s="319" t="str">
        <f t="shared" si="12"/>
        <v/>
      </c>
    </row>
    <row r="1059" ht="36" customHeight="1" spans="1:5">
      <c r="A1059" s="452" t="s">
        <v>1936</v>
      </c>
      <c r="B1059" s="306" t="s">
        <v>1937</v>
      </c>
      <c r="C1059" s="355">
        <v>1172</v>
      </c>
      <c r="D1059" s="355">
        <v>1170</v>
      </c>
      <c r="E1059" s="318">
        <v>-0.002</v>
      </c>
    </row>
    <row r="1060" ht="36" customHeight="1" spans="1:5">
      <c r="A1060" s="453" t="s">
        <v>1938</v>
      </c>
      <c r="B1060" s="309" t="s">
        <v>134</v>
      </c>
      <c r="C1060" s="360"/>
      <c r="D1060" s="360"/>
      <c r="E1060" s="319"/>
    </row>
    <row r="1061" ht="36" customHeight="1" spans="1:5">
      <c r="A1061" s="453" t="s">
        <v>1939</v>
      </c>
      <c r="B1061" s="309" t="s">
        <v>136</v>
      </c>
      <c r="C1061" s="360">
        <v>0</v>
      </c>
      <c r="D1061" s="360">
        <v>0</v>
      </c>
      <c r="E1061" s="319" t="str">
        <f t="shared" si="12"/>
        <v/>
      </c>
    </row>
    <row r="1062" ht="36" customHeight="1" spans="1:5">
      <c r="A1062" s="453" t="s">
        <v>1940</v>
      </c>
      <c r="B1062" s="309" t="s">
        <v>138</v>
      </c>
      <c r="C1062" s="360"/>
      <c r="D1062" s="360"/>
      <c r="E1062" s="319"/>
    </row>
    <row r="1063" ht="36" customHeight="1" spans="1:5">
      <c r="A1063" s="453" t="s">
        <v>1941</v>
      </c>
      <c r="B1063" s="309" t="s">
        <v>1942</v>
      </c>
      <c r="C1063" s="360">
        <v>0</v>
      </c>
      <c r="D1063" s="360">
        <v>0</v>
      </c>
      <c r="E1063" s="319" t="str">
        <f t="shared" si="12"/>
        <v/>
      </c>
    </row>
    <row r="1064" ht="36" customHeight="1" spans="1:5">
      <c r="A1064" s="453" t="s">
        <v>1943</v>
      </c>
      <c r="B1064" s="309" t="s">
        <v>1944</v>
      </c>
      <c r="C1064" s="360">
        <v>0</v>
      </c>
      <c r="D1064" s="360">
        <v>0</v>
      </c>
      <c r="E1064" s="319" t="str">
        <f t="shared" si="12"/>
        <v/>
      </c>
    </row>
    <row r="1065" ht="36" customHeight="1" spans="1:5">
      <c r="A1065" s="453" t="s">
        <v>1945</v>
      </c>
      <c r="B1065" s="309" t="s">
        <v>1946</v>
      </c>
      <c r="C1065" s="360"/>
      <c r="D1065" s="360"/>
      <c r="E1065" s="319"/>
    </row>
    <row r="1066" ht="36" customHeight="1" spans="1:5">
      <c r="A1066" s="453" t="s">
        <v>1947</v>
      </c>
      <c r="B1066" s="309" t="s">
        <v>1948</v>
      </c>
      <c r="C1066" s="360"/>
      <c r="D1066" s="360"/>
      <c r="E1066" s="319"/>
    </row>
    <row r="1067" ht="36" customHeight="1" spans="1:5">
      <c r="A1067" s="453" t="s">
        <v>1949</v>
      </c>
      <c r="B1067" s="309" t="s">
        <v>1950</v>
      </c>
      <c r="C1067" s="360">
        <v>0</v>
      </c>
      <c r="D1067" s="360">
        <v>0</v>
      </c>
      <c r="E1067" s="319" t="str">
        <f t="shared" si="12"/>
        <v/>
      </c>
    </row>
    <row r="1068" ht="36" customHeight="1" spans="1:5">
      <c r="A1068" s="453" t="s">
        <v>1951</v>
      </c>
      <c r="B1068" s="309" t="s">
        <v>1952</v>
      </c>
      <c r="C1068" s="360"/>
      <c r="D1068" s="360"/>
      <c r="E1068" s="319"/>
    </row>
    <row r="1069" ht="36" customHeight="1" spans="1:5">
      <c r="A1069" s="453" t="s">
        <v>1953</v>
      </c>
      <c r="B1069" s="309" t="s">
        <v>1954</v>
      </c>
      <c r="C1069" s="360"/>
      <c r="D1069" s="360"/>
      <c r="E1069" s="319"/>
    </row>
    <row r="1070" ht="36" customHeight="1" spans="1:5">
      <c r="A1070" s="453" t="s">
        <v>1955</v>
      </c>
      <c r="B1070" s="309" t="s">
        <v>1826</v>
      </c>
      <c r="C1070" s="360">
        <v>0</v>
      </c>
      <c r="D1070" s="360">
        <v>0</v>
      </c>
      <c r="E1070" s="319" t="str">
        <f t="shared" si="12"/>
        <v/>
      </c>
    </row>
    <row r="1071" ht="36" customHeight="1" spans="1:5">
      <c r="A1071" s="453" t="s">
        <v>1956</v>
      </c>
      <c r="B1071" s="309" t="s">
        <v>1957</v>
      </c>
      <c r="C1071" s="360">
        <v>0</v>
      </c>
      <c r="D1071" s="360">
        <v>0</v>
      </c>
      <c r="E1071" s="319" t="str">
        <f t="shared" si="12"/>
        <v/>
      </c>
    </row>
    <row r="1072" ht="36" customHeight="1" spans="1:5">
      <c r="A1072" s="456">
        <v>2150516</v>
      </c>
      <c r="B1072" s="472" t="s">
        <v>1958</v>
      </c>
      <c r="C1072" s="360">
        <v>0</v>
      </c>
      <c r="D1072" s="360">
        <v>0</v>
      </c>
      <c r="E1072" s="319" t="str">
        <f t="shared" si="12"/>
        <v/>
      </c>
    </row>
    <row r="1073" ht="36" customHeight="1" spans="1:5">
      <c r="A1073" s="456">
        <v>2150517</v>
      </c>
      <c r="B1073" s="472" t="s">
        <v>1959</v>
      </c>
      <c r="C1073" s="360">
        <v>1042</v>
      </c>
      <c r="D1073" s="360">
        <v>1170</v>
      </c>
      <c r="E1073" s="319">
        <v>0.123</v>
      </c>
    </row>
    <row r="1074" ht="36" customHeight="1" spans="1:5">
      <c r="A1074" s="456">
        <v>2150550</v>
      </c>
      <c r="B1074" s="472" t="s">
        <v>152</v>
      </c>
      <c r="C1074" s="360">
        <v>0</v>
      </c>
      <c r="D1074" s="360">
        <v>0</v>
      </c>
      <c r="E1074" s="319" t="str">
        <f t="shared" si="12"/>
        <v/>
      </c>
    </row>
    <row r="1075" ht="36" customHeight="1" spans="1:5">
      <c r="A1075" s="453" t="s">
        <v>1960</v>
      </c>
      <c r="B1075" s="309" t="s">
        <v>1961</v>
      </c>
      <c r="C1075" s="360">
        <v>130</v>
      </c>
      <c r="D1075" s="381" t="s">
        <v>38</v>
      </c>
      <c r="E1075" s="319">
        <v>-1</v>
      </c>
    </row>
    <row r="1076" ht="36" customHeight="1" spans="1:5">
      <c r="A1076" s="452" t="s">
        <v>1962</v>
      </c>
      <c r="B1076" s="306" t="s">
        <v>1963</v>
      </c>
      <c r="C1076" s="355"/>
      <c r="D1076" s="355"/>
      <c r="E1076" s="318"/>
    </row>
    <row r="1077" ht="36" customHeight="1" spans="1:5">
      <c r="A1077" s="453" t="s">
        <v>1964</v>
      </c>
      <c r="B1077" s="309" t="s">
        <v>134</v>
      </c>
      <c r="C1077" s="360"/>
      <c r="D1077" s="360"/>
      <c r="E1077" s="319"/>
    </row>
    <row r="1078" ht="36" customHeight="1" spans="1:5">
      <c r="A1078" s="453" t="s">
        <v>1965</v>
      </c>
      <c r="B1078" s="309" t="s">
        <v>136</v>
      </c>
      <c r="C1078" s="360">
        <v>0</v>
      </c>
      <c r="D1078" s="360">
        <v>0</v>
      </c>
      <c r="E1078" s="319" t="str">
        <f t="shared" si="12"/>
        <v/>
      </c>
    </row>
    <row r="1079" ht="36" customHeight="1" spans="1:5">
      <c r="A1079" s="453" t="s">
        <v>1966</v>
      </c>
      <c r="B1079" s="309" t="s">
        <v>138</v>
      </c>
      <c r="C1079" s="360">
        <v>0</v>
      </c>
      <c r="D1079" s="360">
        <v>0</v>
      </c>
      <c r="E1079" s="319" t="str">
        <f t="shared" si="12"/>
        <v/>
      </c>
    </row>
    <row r="1080" ht="36" customHeight="1" spans="1:5">
      <c r="A1080" s="453" t="s">
        <v>1967</v>
      </c>
      <c r="B1080" s="309" t="s">
        <v>1968</v>
      </c>
      <c r="C1080" s="360">
        <v>0</v>
      </c>
      <c r="D1080" s="360">
        <v>0</v>
      </c>
      <c r="E1080" s="319" t="str">
        <f t="shared" si="12"/>
        <v/>
      </c>
    </row>
    <row r="1081" ht="36" customHeight="1" spans="1:5">
      <c r="A1081" s="453" t="s">
        <v>1969</v>
      </c>
      <c r="B1081" s="309" t="s">
        <v>1970</v>
      </c>
      <c r="C1081" s="360">
        <v>0</v>
      </c>
      <c r="D1081" s="360">
        <v>0</v>
      </c>
      <c r="E1081" s="319" t="str">
        <f t="shared" si="12"/>
        <v/>
      </c>
    </row>
    <row r="1082" ht="36" customHeight="1" spans="1:5">
      <c r="A1082" s="453" t="s">
        <v>1971</v>
      </c>
      <c r="B1082" s="309" t="s">
        <v>1972</v>
      </c>
      <c r="C1082" s="360"/>
      <c r="D1082" s="360"/>
      <c r="E1082" s="319"/>
    </row>
    <row r="1083" ht="36" customHeight="1" spans="1:5">
      <c r="A1083" s="452" t="s">
        <v>1973</v>
      </c>
      <c r="B1083" s="306" t="s">
        <v>1974</v>
      </c>
      <c r="C1083" s="355">
        <v>2017</v>
      </c>
      <c r="D1083" s="355">
        <v>1574</v>
      </c>
      <c r="E1083" s="318">
        <v>-0.22</v>
      </c>
    </row>
    <row r="1084" ht="36" customHeight="1" spans="1:5">
      <c r="A1084" s="453" t="s">
        <v>1975</v>
      </c>
      <c r="B1084" s="309" t="s">
        <v>134</v>
      </c>
      <c r="C1084" s="360">
        <v>0</v>
      </c>
      <c r="D1084" s="360">
        <v>0</v>
      </c>
      <c r="E1084" s="319" t="str">
        <f t="shared" si="12"/>
        <v/>
      </c>
    </row>
    <row r="1085" ht="36" customHeight="1" spans="1:5">
      <c r="A1085" s="453" t="s">
        <v>1976</v>
      </c>
      <c r="B1085" s="309" t="s">
        <v>136</v>
      </c>
      <c r="C1085" s="360">
        <v>0</v>
      </c>
      <c r="D1085" s="360">
        <v>0</v>
      </c>
      <c r="E1085" s="319" t="str">
        <f t="shared" si="12"/>
        <v/>
      </c>
    </row>
    <row r="1086" ht="36" customHeight="1" spans="1:5">
      <c r="A1086" s="453" t="s">
        <v>1977</v>
      </c>
      <c r="B1086" s="309" t="s">
        <v>138</v>
      </c>
      <c r="C1086" s="360">
        <v>0</v>
      </c>
      <c r="D1086" s="360">
        <v>0</v>
      </c>
      <c r="E1086" s="319" t="str">
        <f t="shared" si="12"/>
        <v/>
      </c>
    </row>
    <row r="1087" ht="36" customHeight="1" spans="1:5">
      <c r="A1087" s="453" t="s">
        <v>1978</v>
      </c>
      <c r="B1087" s="309" t="s">
        <v>1979</v>
      </c>
      <c r="C1087" s="360">
        <v>0</v>
      </c>
      <c r="D1087" s="360">
        <v>0</v>
      </c>
      <c r="E1087" s="319" t="str">
        <f t="shared" si="12"/>
        <v/>
      </c>
    </row>
    <row r="1088" ht="36" customHeight="1" spans="1:5">
      <c r="A1088" s="453" t="s">
        <v>1980</v>
      </c>
      <c r="B1088" s="309" t="s">
        <v>1981</v>
      </c>
      <c r="C1088" s="360">
        <v>2004</v>
      </c>
      <c r="D1088" s="360">
        <v>1556</v>
      </c>
      <c r="E1088" s="319">
        <v>-0.224</v>
      </c>
    </row>
    <row r="1089" ht="36" customHeight="1" spans="1:5">
      <c r="A1089" s="456">
        <v>2150806</v>
      </c>
      <c r="B1089" s="464" t="s">
        <v>1982</v>
      </c>
      <c r="C1089" s="360">
        <v>0</v>
      </c>
      <c r="D1089" s="360">
        <v>0</v>
      </c>
      <c r="E1089" s="319" t="str">
        <f t="shared" si="12"/>
        <v/>
      </c>
    </row>
    <row r="1090" ht="36" customHeight="1" spans="1:5">
      <c r="A1090" s="453" t="s">
        <v>1983</v>
      </c>
      <c r="B1090" s="309" t="s">
        <v>1984</v>
      </c>
      <c r="C1090" s="360">
        <v>13</v>
      </c>
      <c r="D1090" s="360">
        <v>18</v>
      </c>
      <c r="E1090" s="319">
        <v>0.385</v>
      </c>
    </row>
    <row r="1091" ht="36" customHeight="1" spans="1:5">
      <c r="A1091" s="452" t="s">
        <v>1985</v>
      </c>
      <c r="B1091" s="306" t="s">
        <v>1986</v>
      </c>
      <c r="C1091" s="355"/>
      <c r="D1091" s="355"/>
      <c r="E1091" s="318"/>
    </row>
    <row r="1092" ht="36" customHeight="1" spans="1:5">
      <c r="A1092" s="453" t="s">
        <v>1987</v>
      </c>
      <c r="B1092" s="309" t="s">
        <v>1988</v>
      </c>
      <c r="C1092" s="360">
        <v>0</v>
      </c>
      <c r="D1092" s="360">
        <v>0</v>
      </c>
      <c r="E1092" s="319" t="str">
        <f t="shared" si="12"/>
        <v/>
      </c>
    </row>
    <row r="1093" ht="36" customHeight="1" spans="1:5">
      <c r="A1093" s="453" t="s">
        <v>1989</v>
      </c>
      <c r="B1093" s="309" t="s">
        <v>1990</v>
      </c>
      <c r="C1093" s="360">
        <v>0</v>
      </c>
      <c r="D1093" s="360">
        <v>0</v>
      </c>
      <c r="E1093" s="319" t="str">
        <f t="shared" si="12"/>
        <v/>
      </c>
    </row>
    <row r="1094" ht="36" customHeight="1" spans="1:5">
      <c r="A1094" s="453" t="s">
        <v>1991</v>
      </c>
      <c r="B1094" s="309" t="s">
        <v>1992</v>
      </c>
      <c r="C1094" s="360">
        <v>0</v>
      </c>
      <c r="D1094" s="360">
        <v>0</v>
      </c>
      <c r="E1094" s="319" t="str">
        <f t="shared" ref="E1094:E1157" si="13">IF(C1094&gt;0,D1094/C1094-1,IF(C1094&lt;0,-(D1094/C1094-1),""))</f>
        <v/>
      </c>
    </row>
    <row r="1095" ht="36" customHeight="1" spans="1:5">
      <c r="A1095" s="453" t="s">
        <v>1993</v>
      </c>
      <c r="B1095" s="309" t="s">
        <v>1994</v>
      </c>
      <c r="C1095" s="360">
        <v>0</v>
      </c>
      <c r="D1095" s="360">
        <v>0</v>
      </c>
      <c r="E1095" s="319" t="str">
        <f t="shared" si="13"/>
        <v/>
      </c>
    </row>
    <row r="1096" ht="36" customHeight="1" spans="1:5">
      <c r="A1096" s="453" t="s">
        <v>1995</v>
      </c>
      <c r="B1096" s="309" t="s">
        <v>1996</v>
      </c>
      <c r="C1096" s="360"/>
      <c r="D1096" s="360"/>
      <c r="E1096" s="319"/>
    </row>
    <row r="1097" ht="36" customHeight="1" spans="1:5">
      <c r="A1097" s="452" t="s">
        <v>1997</v>
      </c>
      <c r="B1097" s="458" t="s">
        <v>699</v>
      </c>
      <c r="C1097" s="473"/>
      <c r="D1097" s="473"/>
      <c r="E1097" s="318"/>
    </row>
    <row r="1098" ht="36" customHeight="1" spans="1:5">
      <c r="A1098" s="452" t="s">
        <v>96</v>
      </c>
      <c r="B1098" s="306" t="s">
        <v>97</v>
      </c>
      <c r="C1098" s="355">
        <v>283</v>
      </c>
      <c r="D1098" s="355">
        <v>440</v>
      </c>
      <c r="E1098" s="318">
        <v>0.555</v>
      </c>
    </row>
    <row r="1099" ht="36" customHeight="1" spans="1:5">
      <c r="A1099" s="452" t="s">
        <v>1998</v>
      </c>
      <c r="B1099" s="306" t="s">
        <v>1999</v>
      </c>
      <c r="C1099" s="355">
        <v>234</v>
      </c>
      <c r="D1099" s="355">
        <v>360</v>
      </c>
      <c r="E1099" s="318">
        <v>0.538</v>
      </c>
    </row>
    <row r="1100" ht="36" customHeight="1" spans="1:5">
      <c r="A1100" s="453" t="s">
        <v>2000</v>
      </c>
      <c r="B1100" s="309" t="s">
        <v>134</v>
      </c>
      <c r="C1100" s="360">
        <v>112</v>
      </c>
      <c r="D1100" s="360">
        <v>119</v>
      </c>
      <c r="E1100" s="319">
        <v>0.063</v>
      </c>
    </row>
    <row r="1101" ht="36" customHeight="1" spans="1:5">
      <c r="A1101" s="453" t="s">
        <v>2001</v>
      </c>
      <c r="B1101" s="309" t="s">
        <v>136</v>
      </c>
      <c r="C1101" s="360">
        <v>0</v>
      </c>
      <c r="D1101" s="360">
        <v>0</v>
      </c>
      <c r="E1101" s="319" t="str">
        <f t="shared" si="13"/>
        <v/>
      </c>
    </row>
    <row r="1102" ht="36" customHeight="1" spans="1:5">
      <c r="A1102" s="453" t="s">
        <v>2002</v>
      </c>
      <c r="B1102" s="309" t="s">
        <v>138</v>
      </c>
      <c r="C1102" s="360">
        <v>0</v>
      </c>
      <c r="D1102" s="360">
        <v>0</v>
      </c>
      <c r="E1102" s="319" t="str">
        <f t="shared" si="13"/>
        <v/>
      </c>
    </row>
    <row r="1103" ht="36" customHeight="1" spans="1:5">
      <c r="A1103" s="453" t="s">
        <v>2003</v>
      </c>
      <c r="B1103" s="309" t="s">
        <v>2004</v>
      </c>
      <c r="C1103" s="360">
        <v>0</v>
      </c>
      <c r="D1103" s="360">
        <v>0</v>
      </c>
      <c r="E1103" s="319" t="str">
        <f t="shared" si="13"/>
        <v/>
      </c>
    </row>
    <row r="1104" ht="36" customHeight="1" spans="1:5">
      <c r="A1104" s="453" t="s">
        <v>2005</v>
      </c>
      <c r="B1104" s="309" t="s">
        <v>2006</v>
      </c>
      <c r="C1104" s="360">
        <v>0</v>
      </c>
      <c r="D1104" s="360">
        <v>0</v>
      </c>
      <c r="E1104" s="319" t="str">
        <f t="shared" si="13"/>
        <v/>
      </c>
    </row>
    <row r="1105" ht="36" customHeight="1" spans="1:5">
      <c r="A1105" s="453" t="s">
        <v>2007</v>
      </c>
      <c r="B1105" s="309" t="s">
        <v>2008</v>
      </c>
      <c r="C1105" s="360">
        <v>0</v>
      </c>
      <c r="D1105" s="360">
        <v>0</v>
      </c>
      <c r="E1105" s="319" t="str">
        <f t="shared" si="13"/>
        <v/>
      </c>
    </row>
    <row r="1106" ht="36" customHeight="1" spans="1:5">
      <c r="A1106" s="453" t="s">
        <v>2009</v>
      </c>
      <c r="B1106" s="309" t="s">
        <v>2010</v>
      </c>
      <c r="C1106" s="381" t="s">
        <v>38</v>
      </c>
      <c r="D1106" s="360">
        <v>200</v>
      </c>
      <c r="E1106" s="313" t="s">
        <v>2011</v>
      </c>
    </row>
    <row r="1107" ht="36" customHeight="1" spans="1:5">
      <c r="A1107" s="453" t="s">
        <v>2012</v>
      </c>
      <c r="B1107" s="309" t="s">
        <v>152</v>
      </c>
      <c r="C1107" s="360">
        <v>0</v>
      </c>
      <c r="D1107" s="360">
        <v>0</v>
      </c>
      <c r="E1107" s="319" t="str">
        <f t="shared" si="13"/>
        <v/>
      </c>
    </row>
    <row r="1108" ht="36" customHeight="1" spans="1:5">
      <c r="A1108" s="453" t="s">
        <v>2013</v>
      </c>
      <c r="B1108" s="309" t="s">
        <v>2014</v>
      </c>
      <c r="C1108" s="360">
        <v>122</v>
      </c>
      <c r="D1108" s="360">
        <v>41</v>
      </c>
      <c r="E1108" s="319">
        <v>-0.664</v>
      </c>
    </row>
    <row r="1109" ht="36" customHeight="1" spans="1:5">
      <c r="A1109" s="452" t="s">
        <v>2015</v>
      </c>
      <c r="B1109" s="306" t="s">
        <v>2016</v>
      </c>
      <c r="C1109" s="355">
        <v>49</v>
      </c>
      <c r="D1109" s="355">
        <v>25</v>
      </c>
      <c r="E1109" s="318">
        <v>-0.49</v>
      </c>
    </row>
    <row r="1110" ht="36" customHeight="1" spans="1:5">
      <c r="A1110" s="453" t="s">
        <v>2017</v>
      </c>
      <c r="B1110" s="309" t="s">
        <v>134</v>
      </c>
      <c r="C1110" s="360">
        <v>0</v>
      </c>
      <c r="D1110" s="360">
        <v>0</v>
      </c>
      <c r="E1110" s="319" t="str">
        <f t="shared" si="13"/>
        <v/>
      </c>
    </row>
    <row r="1111" ht="36" customHeight="1" spans="1:5">
      <c r="A1111" s="453" t="s">
        <v>2018</v>
      </c>
      <c r="B1111" s="309" t="s">
        <v>136</v>
      </c>
      <c r="C1111" s="360">
        <v>0</v>
      </c>
      <c r="D1111" s="360">
        <v>0</v>
      </c>
      <c r="E1111" s="319" t="str">
        <f t="shared" si="13"/>
        <v/>
      </c>
    </row>
    <row r="1112" ht="36" customHeight="1" spans="1:5">
      <c r="A1112" s="453" t="s">
        <v>2019</v>
      </c>
      <c r="B1112" s="309" t="s">
        <v>138</v>
      </c>
      <c r="C1112" s="360">
        <v>0</v>
      </c>
      <c r="D1112" s="360">
        <v>0</v>
      </c>
      <c r="E1112" s="319" t="str">
        <f t="shared" si="13"/>
        <v/>
      </c>
    </row>
    <row r="1113" ht="36" customHeight="1" spans="1:5">
      <c r="A1113" s="453" t="s">
        <v>2020</v>
      </c>
      <c r="B1113" s="309" t="s">
        <v>2021</v>
      </c>
      <c r="C1113" s="360">
        <v>0</v>
      </c>
      <c r="D1113" s="360">
        <v>0</v>
      </c>
      <c r="E1113" s="319" t="str">
        <f t="shared" si="13"/>
        <v/>
      </c>
    </row>
    <row r="1114" ht="36" customHeight="1" spans="1:5">
      <c r="A1114" s="453" t="s">
        <v>2022</v>
      </c>
      <c r="B1114" s="309" t="s">
        <v>2023</v>
      </c>
      <c r="C1114" s="360">
        <v>49</v>
      </c>
      <c r="D1114" s="360">
        <v>25</v>
      </c>
      <c r="E1114" s="319">
        <v>-0.49</v>
      </c>
    </row>
    <row r="1115" ht="36" customHeight="1" spans="1:5">
      <c r="A1115" s="452" t="s">
        <v>2024</v>
      </c>
      <c r="B1115" s="306" t="s">
        <v>2025</v>
      </c>
      <c r="C1115" s="455" t="s">
        <v>38</v>
      </c>
      <c r="D1115" s="355">
        <v>55</v>
      </c>
      <c r="E1115" s="380" t="s">
        <v>2026</v>
      </c>
    </row>
    <row r="1116" ht="36" customHeight="1" spans="1:5">
      <c r="A1116" s="453" t="s">
        <v>2027</v>
      </c>
      <c r="B1116" s="309" t="s">
        <v>2028</v>
      </c>
      <c r="C1116" s="381">
        <v>0</v>
      </c>
      <c r="D1116" s="360">
        <v>0</v>
      </c>
      <c r="E1116" s="313" t="str">
        <f t="shared" si="13"/>
        <v/>
      </c>
    </row>
    <row r="1117" ht="36" customHeight="1" spans="1:5">
      <c r="A1117" s="453" t="s">
        <v>2029</v>
      </c>
      <c r="B1117" s="309" t="s">
        <v>2030</v>
      </c>
      <c r="C1117" s="381" t="s">
        <v>38</v>
      </c>
      <c r="D1117" s="360">
        <v>55</v>
      </c>
      <c r="E1117" s="313" t="s">
        <v>2026</v>
      </c>
    </row>
    <row r="1118" ht="36" customHeight="1" spans="1:5">
      <c r="A1118" s="457" t="s">
        <v>2031</v>
      </c>
      <c r="B1118" s="458" t="s">
        <v>699</v>
      </c>
      <c r="C1118" s="459"/>
      <c r="D1118" s="459"/>
      <c r="E1118" s="318"/>
    </row>
    <row r="1119" ht="36" customHeight="1" spans="1:5">
      <c r="A1119" s="452" t="s">
        <v>98</v>
      </c>
      <c r="B1119" s="306" t="s">
        <v>99</v>
      </c>
      <c r="C1119" s="455" t="s">
        <v>38</v>
      </c>
      <c r="D1119" s="355">
        <v>1</v>
      </c>
      <c r="E1119" s="380" t="s">
        <v>2026</v>
      </c>
    </row>
    <row r="1120" ht="36" customHeight="1" spans="1:5">
      <c r="A1120" s="452" t="s">
        <v>2032</v>
      </c>
      <c r="B1120" s="306" t="s">
        <v>2033</v>
      </c>
      <c r="C1120" s="355">
        <f>SUM(C1121:C1126)</f>
        <v>0</v>
      </c>
      <c r="D1120" s="355">
        <f>SUM(D1121:D1126)</f>
        <v>0</v>
      </c>
      <c r="E1120" s="318" t="str">
        <f t="shared" si="13"/>
        <v/>
      </c>
    </row>
    <row r="1121" ht="36" customHeight="1" spans="1:5">
      <c r="A1121" s="453" t="s">
        <v>2034</v>
      </c>
      <c r="B1121" s="309" t="s">
        <v>134</v>
      </c>
      <c r="C1121" s="360">
        <v>0</v>
      </c>
      <c r="D1121" s="360">
        <v>0</v>
      </c>
      <c r="E1121" s="319" t="str">
        <f t="shared" si="13"/>
        <v/>
      </c>
    </row>
    <row r="1122" ht="36" customHeight="1" spans="1:5">
      <c r="A1122" s="453" t="s">
        <v>2035</v>
      </c>
      <c r="B1122" s="309" t="s">
        <v>136</v>
      </c>
      <c r="C1122" s="360">
        <v>0</v>
      </c>
      <c r="D1122" s="360">
        <v>0</v>
      </c>
      <c r="E1122" s="319" t="str">
        <f t="shared" si="13"/>
        <v/>
      </c>
    </row>
    <row r="1123" ht="36" customHeight="1" spans="1:5">
      <c r="A1123" s="453" t="s">
        <v>2036</v>
      </c>
      <c r="B1123" s="309" t="s">
        <v>138</v>
      </c>
      <c r="C1123" s="360">
        <v>0</v>
      </c>
      <c r="D1123" s="360">
        <v>0</v>
      </c>
      <c r="E1123" s="319" t="str">
        <f t="shared" si="13"/>
        <v/>
      </c>
    </row>
    <row r="1124" ht="36" customHeight="1" spans="1:5">
      <c r="A1124" s="453" t="s">
        <v>2037</v>
      </c>
      <c r="B1124" s="309" t="s">
        <v>2038</v>
      </c>
      <c r="C1124" s="360">
        <v>0</v>
      </c>
      <c r="D1124" s="360">
        <v>0</v>
      </c>
      <c r="E1124" s="319" t="str">
        <f t="shared" si="13"/>
        <v/>
      </c>
    </row>
    <row r="1125" ht="36" customHeight="1" spans="1:5">
      <c r="A1125" s="453" t="s">
        <v>2039</v>
      </c>
      <c r="B1125" s="309" t="s">
        <v>152</v>
      </c>
      <c r="C1125" s="360">
        <v>0</v>
      </c>
      <c r="D1125" s="360">
        <v>0</v>
      </c>
      <c r="E1125" s="319" t="str">
        <f t="shared" si="13"/>
        <v/>
      </c>
    </row>
    <row r="1126" ht="36" customHeight="1" spans="1:5">
      <c r="A1126" s="453" t="s">
        <v>2040</v>
      </c>
      <c r="B1126" s="309" t="s">
        <v>2041</v>
      </c>
      <c r="C1126" s="360">
        <v>0</v>
      </c>
      <c r="D1126" s="360">
        <v>0</v>
      </c>
      <c r="E1126" s="319" t="str">
        <f t="shared" si="13"/>
        <v/>
      </c>
    </row>
    <row r="1127" ht="36" customHeight="1" spans="1:5">
      <c r="A1127" s="316">
        <v>21702</v>
      </c>
      <c r="B1127" s="474" t="s">
        <v>2042</v>
      </c>
      <c r="C1127" s="355"/>
      <c r="D1127" s="355"/>
      <c r="E1127" s="318"/>
    </row>
    <row r="1128" ht="36" customHeight="1" spans="1:5">
      <c r="A1128" s="475">
        <v>2170201</v>
      </c>
      <c r="B1128" s="476" t="s">
        <v>2043</v>
      </c>
      <c r="C1128" s="360">
        <v>0</v>
      </c>
      <c r="D1128" s="360">
        <v>0</v>
      </c>
      <c r="E1128" s="319" t="str">
        <f t="shared" si="13"/>
        <v/>
      </c>
    </row>
    <row r="1129" ht="36" customHeight="1" spans="1:5">
      <c r="A1129" s="475">
        <v>2170202</v>
      </c>
      <c r="B1129" s="476" t="s">
        <v>2044</v>
      </c>
      <c r="C1129" s="360">
        <v>0</v>
      </c>
      <c r="D1129" s="360">
        <v>0</v>
      </c>
      <c r="E1129" s="319" t="str">
        <f t="shared" si="13"/>
        <v/>
      </c>
    </row>
    <row r="1130" ht="36" customHeight="1" spans="1:5">
      <c r="A1130" s="475">
        <v>2170203</v>
      </c>
      <c r="B1130" s="476" t="s">
        <v>2045</v>
      </c>
      <c r="C1130" s="360">
        <v>0</v>
      </c>
      <c r="D1130" s="360">
        <v>0</v>
      </c>
      <c r="E1130" s="319" t="str">
        <f t="shared" si="13"/>
        <v/>
      </c>
    </row>
    <row r="1131" ht="36" customHeight="1" spans="1:5">
      <c r="A1131" s="475">
        <v>2170204</v>
      </c>
      <c r="B1131" s="476" t="s">
        <v>2046</v>
      </c>
      <c r="C1131" s="360">
        <v>0</v>
      </c>
      <c r="D1131" s="360">
        <v>0</v>
      </c>
      <c r="E1131" s="319" t="str">
        <f t="shared" si="13"/>
        <v/>
      </c>
    </row>
    <row r="1132" ht="36" customHeight="1" spans="1:5">
      <c r="A1132" s="475">
        <v>2170205</v>
      </c>
      <c r="B1132" s="476" t="s">
        <v>2047</v>
      </c>
      <c r="C1132" s="360">
        <v>0</v>
      </c>
      <c r="D1132" s="360">
        <v>0</v>
      </c>
      <c r="E1132" s="319" t="str">
        <f t="shared" si="13"/>
        <v/>
      </c>
    </row>
    <row r="1133" ht="36" customHeight="1" spans="1:5">
      <c r="A1133" s="475">
        <v>2170206</v>
      </c>
      <c r="B1133" s="476" t="s">
        <v>2048</v>
      </c>
      <c r="C1133" s="360">
        <v>0</v>
      </c>
      <c r="D1133" s="360">
        <v>0</v>
      </c>
      <c r="E1133" s="319" t="str">
        <f t="shared" si="13"/>
        <v/>
      </c>
    </row>
    <row r="1134" ht="36" customHeight="1" spans="1:5">
      <c r="A1134" s="475">
        <v>2170207</v>
      </c>
      <c r="B1134" s="476" t="s">
        <v>2049</v>
      </c>
      <c r="C1134" s="360">
        <v>0</v>
      </c>
      <c r="D1134" s="360">
        <v>0</v>
      </c>
      <c r="E1134" s="319" t="str">
        <f t="shared" si="13"/>
        <v/>
      </c>
    </row>
    <row r="1135" ht="36" customHeight="1" spans="1:5">
      <c r="A1135" s="475">
        <v>2170208</v>
      </c>
      <c r="B1135" s="476" t="s">
        <v>2050</v>
      </c>
      <c r="C1135" s="360">
        <v>0</v>
      </c>
      <c r="D1135" s="360">
        <v>0</v>
      </c>
      <c r="E1135" s="319" t="str">
        <f t="shared" si="13"/>
        <v/>
      </c>
    </row>
    <row r="1136" ht="36" customHeight="1" spans="1:5">
      <c r="A1136" s="475">
        <v>2170299</v>
      </c>
      <c r="B1136" s="476" t="s">
        <v>2051</v>
      </c>
      <c r="C1136" s="360"/>
      <c r="D1136" s="360"/>
      <c r="E1136" s="319"/>
    </row>
    <row r="1137" ht="36" customHeight="1" spans="1:5">
      <c r="A1137" s="452" t="s">
        <v>2052</v>
      </c>
      <c r="B1137" s="306" t="s">
        <v>2053</v>
      </c>
      <c r="C1137" s="355"/>
      <c r="D1137" s="355"/>
      <c r="E1137" s="318"/>
    </row>
    <row r="1138" ht="36" customHeight="1" spans="1:5">
      <c r="A1138" s="453" t="s">
        <v>2054</v>
      </c>
      <c r="B1138" s="309" t="s">
        <v>2055</v>
      </c>
      <c r="C1138" s="360">
        <v>0</v>
      </c>
      <c r="D1138" s="360">
        <v>0</v>
      </c>
      <c r="E1138" s="319" t="str">
        <f t="shared" si="13"/>
        <v/>
      </c>
    </row>
    <row r="1139" ht="36" customHeight="1" spans="1:5">
      <c r="A1139" s="453" t="s">
        <v>2056</v>
      </c>
      <c r="B1139" s="309" t="s">
        <v>2057</v>
      </c>
      <c r="C1139" s="360">
        <v>0</v>
      </c>
      <c r="D1139" s="360">
        <v>0</v>
      </c>
      <c r="E1139" s="319" t="str">
        <f t="shared" si="13"/>
        <v/>
      </c>
    </row>
    <row r="1140" ht="36" customHeight="1" spans="1:5">
      <c r="A1140" s="453" t="s">
        <v>2058</v>
      </c>
      <c r="B1140" s="309" t="s">
        <v>2059</v>
      </c>
      <c r="C1140" s="360"/>
      <c r="D1140" s="360"/>
      <c r="E1140" s="319"/>
    </row>
    <row r="1141" ht="36" customHeight="1" spans="1:5">
      <c r="A1141" s="453" t="s">
        <v>2060</v>
      </c>
      <c r="B1141" s="309" t="s">
        <v>2061</v>
      </c>
      <c r="C1141" s="360">
        <v>0</v>
      </c>
      <c r="D1141" s="360">
        <v>0</v>
      </c>
      <c r="E1141" s="319" t="str">
        <f t="shared" si="13"/>
        <v/>
      </c>
    </row>
    <row r="1142" ht="36" customHeight="1" spans="1:5">
      <c r="A1142" s="453" t="s">
        <v>2062</v>
      </c>
      <c r="B1142" s="309" t="s">
        <v>2063</v>
      </c>
      <c r="C1142" s="360"/>
      <c r="D1142" s="360"/>
      <c r="E1142" s="319"/>
    </row>
    <row r="1143" ht="36" customHeight="1" spans="1:5">
      <c r="A1143" s="452" t="s">
        <v>2064</v>
      </c>
      <c r="B1143" s="306" t="s">
        <v>2065</v>
      </c>
      <c r="C1143" s="381" t="s">
        <v>38</v>
      </c>
      <c r="D1143" s="355">
        <v>1</v>
      </c>
      <c r="E1143" s="313" t="s">
        <v>2026</v>
      </c>
    </row>
    <row r="1144" ht="36" customHeight="1" spans="1:5">
      <c r="A1144" s="311">
        <v>2179902</v>
      </c>
      <c r="B1144" s="309" t="s">
        <v>2066</v>
      </c>
      <c r="C1144" s="360">
        <v>0</v>
      </c>
      <c r="D1144" s="360">
        <v>0</v>
      </c>
      <c r="E1144" s="319" t="str">
        <f t="shared" si="13"/>
        <v/>
      </c>
    </row>
    <row r="1145" ht="36" customHeight="1" spans="1:5">
      <c r="A1145" s="311">
        <v>2179999</v>
      </c>
      <c r="B1145" s="309" t="s">
        <v>2063</v>
      </c>
      <c r="C1145" s="381" t="s">
        <v>38</v>
      </c>
      <c r="D1145" s="360">
        <v>1</v>
      </c>
      <c r="E1145" s="313" t="s">
        <v>2026</v>
      </c>
    </row>
    <row r="1146" ht="36" customHeight="1" spans="1:5">
      <c r="A1146" s="316" t="s">
        <v>2067</v>
      </c>
      <c r="B1146" s="458" t="s">
        <v>699</v>
      </c>
      <c r="C1146" s="355"/>
      <c r="D1146" s="355"/>
      <c r="E1146" s="318"/>
    </row>
    <row r="1147" ht="36" customHeight="1" spans="1:5">
      <c r="A1147" s="452" t="s">
        <v>100</v>
      </c>
      <c r="B1147" s="306" t="s">
        <v>101</v>
      </c>
      <c r="C1147" s="355"/>
      <c r="D1147" s="355"/>
      <c r="E1147" s="318"/>
    </row>
    <row r="1148" ht="36" customHeight="1" spans="1:5">
      <c r="A1148" s="452" t="s">
        <v>2068</v>
      </c>
      <c r="B1148" s="306" t="s">
        <v>2069</v>
      </c>
      <c r="C1148" s="355">
        <v>0</v>
      </c>
      <c r="D1148" s="355">
        <v>0</v>
      </c>
      <c r="E1148" s="318" t="str">
        <f t="shared" si="13"/>
        <v/>
      </c>
    </row>
    <row r="1149" ht="36" customHeight="1" spans="1:5">
      <c r="A1149" s="452" t="s">
        <v>2070</v>
      </c>
      <c r="B1149" s="306" t="s">
        <v>2071</v>
      </c>
      <c r="C1149" s="355">
        <v>0</v>
      </c>
      <c r="D1149" s="355">
        <v>0</v>
      </c>
      <c r="E1149" s="318" t="str">
        <f t="shared" si="13"/>
        <v/>
      </c>
    </row>
    <row r="1150" ht="36" customHeight="1" spans="1:5">
      <c r="A1150" s="452" t="s">
        <v>2072</v>
      </c>
      <c r="B1150" s="306" t="s">
        <v>2073</v>
      </c>
      <c r="C1150" s="355">
        <v>0</v>
      </c>
      <c r="D1150" s="355">
        <v>0</v>
      </c>
      <c r="E1150" s="318" t="str">
        <f t="shared" si="13"/>
        <v/>
      </c>
    </row>
    <row r="1151" ht="36" customHeight="1" spans="1:5">
      <c r="A1151" s="452" t="s">
        <v>2074</v>
      </c>
      <c r="B1151" s="306" t="s">
        <v>2075</v>
      </c>
      <c r="C1151" s="355">
        <v>0</v>
      </c>
      <c r="D1151" s="355">
        <v>0</v>
      </c>
      <c r="E1151" s="318" t="str">
        <f t="shared" si="13"/>
        <v/>
      </c>
    </row>
    <row r="1152" ht="36" customHeight="1" spans="1:5">
      <c r="A1152" s="452" t="s">
        <v>2076</v>
      </c>
      <c r="B1152" s="306" t="s">
        <v>2077</v>
      </c>
      <c r="C1152" s="355">
        <v>0</v>
      </c>
      <c r="D1152" s="355">
        <v>0</v>
      </c>
      <c r="E1152" s="318" t="str">
        <f t="shared" si="13"/>
        <v/>
      </c>
    </row>
    <row r="1153" ht="36" customHeight="1" spans="1:5">
      <c r="A1153" s="452" t="s">
        <v>2078</v>
      </c>
      <c r="B1153" s="306" t="s">
        <v>2079</v>
      </c>
      <c r="C1153" s="355">
        <v>0</v>
      </c>
      <c r="D1153" s="355">
        <v>0</v>
      </c>
      <c r="E1153" s="318" t="str">
        <f t="shared" si="13"/>
        <v/>
      </c>
    </row>
    <row r="1154" ht="36" customHeight="1" spans="1:5">
      <c r="A1154" s="452" t="s">
        <v>2080</v>
      </c>
      <c r="B1154" s="306" t="s">
        <v>2081</v>
      </c>
      <c r="C1154" s="355">
        <v>0</v>
      </c>
      <c r="D1154" s="355">
        <v>0</v>
      </c>
      <c r="E1154" s="318" t="str">
        <f t="shared" si="13"/>
        <v/>
      </c>
    </row>
    <row r="1155" ht="36" customHeight="1" spans="1:5">
      <c r="A1155" s="452" t="s">
        <v>2082</v>
      </c>
      <c r="B1155" s="306" t="s">
        <v>2083</v>
      </c>
      <c r="C1155" s="355">
        <v>0</v>
      </c>
      <c r="D1155" s="355">
        <v>0</v>
      </c>
      <c r="E1155" s="318" t="str">
        <f t="shared" si="13"/>
        <v/>
      </c>
    </row>
    <row r="1156" ht="36" customHeight="1" spans="1:5">
      <c r="A1156" s="452" t="s">
        <v>2084</v>
      </c>
      <c r="B1156" s="306" t="s">
        <v>2085</v>
      </c>
      <c r="C1156" s="355">
        <v>0</v>
      </c>
      <c r="D1156" s="355">
        <v>0</v>
      </c>
      <c r="E1156" s="318" t="str">
        <f t="shared" si="13"/>
        <v/>
      </c>
    </row>
    <row r="1157" ht="36" customHeight="1" spans="1:5">
      <c r="A1157" s="452" t="s">
        <v>102</v>
      </c>
      <c r="B1157" s="306" t="s">
        <v>103</v>
      </c>
      <c r="C1157" s="355">
        <v>7613</v>
      </c>
      <c r="D1157" s="355">
        <v>6727</v>
      </c>
      <c r="E1157" s="318">
        <v>-0.116</v>
      </c>
    </row>
    <row r="1158" ht="36" customHeight="1" spans="1:5">
      <c r="A1158" s="452" t="s">
        <v>2086</v>
      </c>
      <c r="B1158" s="306" t="s">
        <v>2087</v>
      </c>
      <c r="C1158" s="355">
        <v>7568</v>
      </c>
      <c r="D1158" s="355">
        <v>6727</v>
      </c>
      <c r="E1158" s="318">
        <v>-0.111</v>
      </c>
    </row>
    <row r="1159" ht="36" customHeight="1" spans="1:5">
      <c r="A1159" s="453" t="s">
        <v>2088</v>
      </c>
      <c r="B1159" s="309" t="s">
        <v>134</v>
      </c>
      <c r="C1159" s="360">
        <v>617</v>
      </c>
      <c r="D1159" s="360">
        <v>623</v>
      </c>
      <c r="E1159" s="319">
        <v>0.01</v>
      </c>
    </row>
    <row r="1160" ht="36" customHeight="1" spans="1:5">
      <c r="A1160" s="453" t="s">
        <v>2089</v>
      </c>
      <c r="B1160" s="309" t="s">
        <v>136</v>
      </c>
      <c r="C1160" s="360">
        <v>0</v>
      </c>
      <c r="D1160" s="360">
        <v>0</v>
      </c>
      <c r="E1160" s="319" t="str">
        <f>IF(C1160&gt;0,D1160/C1160-1,IF(C1160&lt;0,-(D1160/C1160-1),""))</f>
        <v/>
      </c>
    </row>
    <row r="1161" ht="36" customHeight="1" spans="1:5">
      <c r="A1161" s="453" t="s">
        <v>2090</v>
      </c>
      <c r="B1161" s="309" t="s">
        <v>138</v>
      </c>
      <c r="C1161" s="360"/>
      <c r="D1161" s="360"/>
      <c r="E1161" s="319"/>
    </row>
    <row r="1162" ht="36" customHeight="1" spans="1:5">
      <c r="A1162" s="453" t="s">
        <v>2091</v>
      </c>
      <c r="B1162" s="309" t="s">
        <v>2092</v>
      </c>
      <c r="C1162" s="360"/>
      <c r="D1162" s="360"/>
      <c r="E1162" s="319"/>
    </row>
    <row r="1163" ht="36" customHeight="1" spans="1:5">
      <c r="A1163" s="453" t="s">
        <v>2093</v>
      </c>
      <c r="B1163" s="309" t="s">
        <v>2094</v>
      </c>
      <c r="C1163" s="360">
        <v>237</v>
      </c>
      <c r="D1163" s="381" t="s">
        <v>38</v>
      </c>
      <c r="E1163" s="319">
        <v>-1</v>
      </c>
    </row>
    <row r="1164" ht="36" customHeight="1" spans="1:5">
      <c r="A1164" s="453" t="s">
        <v>2095</v>
      </c>
      <c r="B1164" s="309" t="s">
        <v>2096</v>
      </c>
      <c r="C1164" s="360"/>
      <c r="D1164" s="360"/>
      <c r="E1164" s="319"/>
    </row>
    <row r="1165" ht="36" customHeight="1" spans="1:5">
      <c r="A1165" s="453" t="s">
        <v>2097</v>
      </c>
      <c r="B1165" s="309" t="s">
        <v>2098</v>
      </c>
      <c r="C1165" s="360"/>
      <c r="D1165" s="360"/>
      <c r="E1165" s="319"/>
    </row>
    <row r="1166" ht="36" customHeight="1" spans="1:5">
      <c r="A1166" s="453" t="s">
        <v>2099</v>
      </c>
      <c r="B1166" s="309" t="s">
        <v>2100</v>
      </c>
      <c r="C1166" s="360"/>
      <c r="D1166" s="360"/>
      <c r="E1166" s="319"/>
    </row>
    <row r="1167" ht="36" customHeight="1" spans="1:5">
      <c r="A1167" s="453" t="s">
        <v>2101</v>
      </c>
      <c r="B1167" s="309" t="s">
        <v>2102</v>
      </c>
      <c r="C1167" s="360">
        <v>0</v>
      </c>
      <c r="D1167" s="360">
        <v>0</v>
      </c>
      <c r="E1167" s="319" t="str">
        <f>IF(C1167&gt;0,D1167/C1167-1,IF(C1167&lt;0,-(D1167/C1167-1),""))</f>
        <v/>
      </c>
    </row>
    <row r="1168" ht="36" customHeight="1" spans="1:5">
      <c r="A1168" s="453" t="s">
        <v>2103</v>
      </c>
      <c r="B1168" s="309" t="s">
        <v>2104</v>
      </c>
      <c r="C1168" s="360"/>
      <c r="D1168" s="360"/>
      <c r="E1168" s="319"/>
    </row>
    <row r="1169" ht="36" customHeight="1" spans="1:5">
      <c r="A1169" s="453" t="s">
        <v>2105</v>
      </c>
      <c r="B1169" s="309" t="s">
        <v>2106</v>
      </c>
      <c r="C1169" s="360"/>
      <c r="D1169" s="360"/>
      <c r="E1169" s="319"/>
    </row>
    <row r="1170" ht="36" customHeight="1" spans="1:5">
      <c r="A1170" s="453" t="s">
        <v>2107</v>
      </c>
      <c r="B1170" s="309" t="s">
        <v>2108</v>
      </c>
      <c r="C1170" s="360">
        <v>0</v>
      </c>
      <c r="D1170" s="360">
        <v>0</v>
      </c>
      <c r="E1170" s="319" t="str">
        <f>IF(C1170&gt;0,D1170/C1170-1,IF(C1170&lt;0,-(D1170/C1170-1),""))</f>
        <v/>
      </c>
    </row>
    <row r="1171" ht="36" customHeight="1" spans="1:5">
      <c r="A1171" s="453" t="s">
        <v>2109</v>
      </c>
      <c r="B1171" s="309" t="s">
        <v>2110</v>
      </c>
      <c r="C1171" s="360">
        <v>0</v>
      </c>
      <c r="D1171" s="360">
        <v>0</v>
      </c>
      <c r="E1171" s="319" t="str">
        <f>IF(C1171&gt;0,D1171/C1171-1,IF(C1171&lt;0,-(D1171/C1171-1),""))</f>
        <v/>
      </c>
    </row>
    <row r="1172" ht="36" customHeight="1" spans="1:5">
      <c r="A1172" s="453" t="s">
        <v>2111</v>
      </c>
      <c r="B1172" s="309" t="s">
        <v>2112</v>
      </c>
      <c r="C1172" s="360"/>
      <c r="D1172" s="360"/>
      <c r="E1172" s="319"/>
    </row>
    <row r="1173" ht="36" customHeight="1" spans="1:5">
      <c r="A1173" s="453" t="s">
        <v>2113</v>
      </c>
      <c r="B1173" s="309" t="s">
        <v>2114</v>
      </c>
      <c r="C1173" s="360"/>
      <c r="D1173" s="360"/>
      <c r="E1173" s="319"/>
    </row>
    <row r="1174" ht="36" customHeight="1" spans="1:5">
      <c r="A1174" s="453" t="s">
        <v>2115</v>
      </c>
      <c r="B1174" s="309" t="s">
        <v>2116</v>
      </c>
      <c r="C1174" s="360">
        <v>0</v>
      </c>
      <c r="D1174" s="360">
        <v>0</v>
      </c>
      <c r="E1174" s="319" t="str">
        <f t="shared" ref="E1174:E1181" si="14">IF(C1174&gt;0,D1174/C1174-1,IF(C1174&lt;0,-(D1174/C1174-1),""))</f>
        <v/>
      </c>
    </row>
    <row r="1175" ht="36" customHeight="1" spans="1:5">
      <c r="A1175" s="453" t="s">
        <v>2117</v>
      </c>
      <c r="B1175" s="309" t="s">
        <v>2118</v>
      </c>
      <c r="C1175" s="360">
        <v>0</v>
      </c>
      <c r="D1175" s="360">
        <v>0</v>
      </c>
      <c r="E1175" s="319" t="str">
        <f t="shared" si="14"/>
        <v/>
      </c>
    </row>
    <row r="1176" ht="36" customHeight="1" spans="1:5">
      <c r="A1176" s="453" t="s">
        <v>2119</v>
      </c>
      <c r="B1176" s="309" t="s">
        <v>2120</v>
      </c>
      <c r="C1176" s="360">
        <v>0</v>
      </c>
      <c r="D1176" s="360">
        <v>0</v>
      </c>
      <c r="E1176" s="319" t="str">
        <f t="shared" si="14"/>
        <v/>
      </c>
    </row>
    <row r="1177" ht="36" customHeight="1" spans="1:5">
      <c r="A1177" s="453" t="s">
        <v>2121</v>
      </c>
      <c r="B1177" s="309" t="s">
        <v>2122</v>
      </c>
      <c r="C1177" s="360">
        <v>0</v>
      </c>
      <c r="D1177" s="360">
        <v>0</v>
      </c>
      <c r="E1177" s="319" t="str">
        <f t="shared" si="14"/>
        <v/>
      </c>
    </row>
    <row r="1178" ht="36" customHeight="1" spans="1:5">
      <c r="A1178" s="453" t="s">
        <v>2123</v>
      </c>
      <c r="B1178" s="309" t="s">
        <v>2124</v>
      </c>
      <c r="C1178" s="360">
        <v>0</v>
      </c>
      <c r="D1178" s="360">
        <v>0</v>
      </c>
      <c r="E1178" s="319" t="str">
        <f t="shared" si="14"/>
        <v/>
      </c>
    </row>
    <row r="1179" ht="36" customHeight="1" spans="1:5">
      <c r="A1179" s="453" t="s">
        <v>2125</v>
      </c>
      <c r="B1179" s="309" t="s">
        <v>2126</v>
      </c>
      <c r="C1179" s="360">
        <v>0</v>
      </c>
      <c r="D1179" s="360">
        <v>0</v>
      </c>
      <c r="E1179" s="319" t="str">
        <f t="shared" si="14"/>
        <v/>
      </c>
    </row>
    <row r="1180" ht="36" customHeight="1" spans="1:5">
      <c r="A1180" s="453" t="s">
        <v>2127</v>
      </c>
      <c r="B1180" s="309" t="s">
        <v>2128</v>
      </c>
      <c r="C1180" s="360">
        <v>0</v>
      </c>
      <c r="D1180" s="360">
        <v>0</v>
      </c>
      <c r="E1180" s="319" t="str">
        <f t="shared" si="14"/>
        <v/>
      </c>
    </row>
    <row r="1181" ht="36" customHeight="1" spans="1:5">
      <c r="A1181" s="453" t="s">
        <v>2129</v>
      </c>
      <c r="B1181" s="309" t="s">
        <v>2130</v>
      </c>
      <c r="C1181" s="360">
        <v>0</v>
      </c>
      <c r="D1181" s="360">
        <v>0</v>
      </c>
      <c r="E1181" s="319" t="str">
        <f t="shared" si="14"/>
        <v/>
      </c>
    </row>
    <row r="1182" ht="36" customHeight="1" spans="1:5">
      <c r="A1182" s="453" t="s">
        <v>2131</v>
      </c>
      <c r="B1182" s="309" t="s">
        <v>2132</v>
      </c>
      <c r="C1182" s="360"/>
      <c r="D1182" s="360"/>
      <c r="E1182" s="319"/>
    </row>
    <row r="1183" ht="36" customHeight="1" spans="1:5">
      <c r="A1183" s="453" t="s">
        <v>2133</v>
      </c>
      <c r="B1183" s="309" t="s">
        <v>152</v>
      </c>
      <c r="C1183" s="360">
        <v>520</v>
      </c>
      <c r="D1183" s="360">
        <v>484</v>
      </c>
      <c r="E1183" s="319">
        <v>-0.069</v>
      </c>
    </row>
    <row r="1184" ht="36" customHeight="1" spans="1:5">
      <c r="A1184" s="453" t="s">
        <v>2134</v>
      </c>
      <c r="B1184" s="309" t="s">
        <v>2135</v>
      </c>
      <c r="C1184" s="360">
        <v>6194</v>
      </c>
      <c r="D1184" s="360">
        <v>5620</v>
      </c>
      <c r="E1184" s="319">
        <v>-0.093</v>
      </c>
    </row>
    <row r="1185" ht="36" customHeight="1" spans="1:5">
      <c r="A1185" s="452" t="s">
        <v>2136</v>
      </c>
      <c r="B1185" s="306" t="s">
        <v>2137</v>
      </c>
      <c r="C1185" s="355">
        <v>45</v>
      </c>
      <c r="D1185" s="455" t="s">
        <v>38</v>
      </c>
      <c r="E1185" s="318">
        <v>-1</v>
      </c>
    </row>
    <row r="1186" ht="36" customHeight="1" spans="1:5">
      <c r="A1186" s="453" t="s">
        <v>2138</v>
      </c>
      <c r="B1186" s="309" t="s">
        <v>134</v>
      </c>
      <c r="C1186" s="360">
        <v>0</v>
      </c>
      <c r="D1186" s="360">
        <v>0</v>
      </c>
      <c r="E1186" s="319" t="str">
        <f>IF(C1186&gt;0,D1186/C1186-1,IF(C1186&lt;0,-(D1186/C1186-1),""))</f>
        <v/>
      </c>
    </row>
    <row r="1187" ht="36" customHeight="1" spans="1:5">
      <c r="A1187" s="453" t="s">
        <v>2139</v>
      </c>
      <c r="B1187" s="309" t="s">
        <v>136</v>
      </c>
      <c r="C1187" s="360">
        <v>0</v>
      </c>
      <c r="D1187" s="360">
        <v>0</v>
      </c>
      <c r="E1187" s="319" t="str">
        <f>IF(C1187&gt;0,D1187/C1187-1,IF(C1187&lt;0,-(D1187/C1187-1),""))</f>
        <v/>
      </c>
    </row>
    <row r="1188" ht="36" customHeight="1" spans="1:5">
      <c r="A1188" s="453" t="s">
        <v>2140</v>
      </c>
      <c r="B1188" s="309" t="s">
        <v>138</v>
      </c>
      <c r="C1188" s="360">
        <v>0</v>
      </c>
      <c r="D1188" s="360">
        <v>0</v>
      </c>
      <c r="E1188" s="319" t="str">
        <f>IF(C1188&gt;0,D1188/C1188-1,IF(C1188&lt;0,-(D1188/C1188-1),""))</f>
        <v/>
      </c>
    </row>
    <row r="1189" ht="36" customHeight="1" spans="1:5">
      <c r="A1189" s="453" t="s">
        <v>2141</v>
      </c>
      <c r="B1189" s="309" t="s">
        <v>2142</v>
      </c>
      <c r="C1189" s="360">
        <v>25</v>
      </c>
      <c r="D1189" s="381" t="s">
        <v>38</v>
      </c>
      <c r="E1189" s="319">
        <f>IF(C1189&gt;0,D1189/C1189-1,IF(C1189&lt;0,-(D1189/C1189-1),""))</f>
        <v>-1</v>
      </c>
    </row>
    <row r="1190" ht="36" customHeight="1" spans="1:5">
      <c r="A1190" s="453" t="s">
        <v>2143</v>
      </c>
      <c r="B1190" s="309" t="s">
        <v>2144</v>
      </c>
      <c r="C1190" s="360"/>
      <c r="D1190" s="360"/>
      <c r="E1190" s="319"/>
    </row>
    <row r="1191" ht="36" customHeight="1" spans="1:5">
      <c r="A1191" s="453" t="s">
        <v>2145</v>
      </c>
      <c r="B1191" s="309" t="s">
        <v>2146</v>
      </c>
      <c r="C1191" s="360"/>
      <c r="D1191" s="360"/>
      <c r="E1191" s="319"/>
    </row>
    <row r="1192" ht="36" customHeight="1" spans="1:5">
      <c r="A1192" s="453" t="s">
        <v>2147</v>
      </c>
      <c r="B1192" s="309" t="s">
        <v>2148</v>
      </c>
      <c r="C1192" s="360"/>
      <c r="D1192" s="360"/>
      <c r="E1192" s="319"/>
    </row>
    <row r="1193" ht="36" customHeight="1" spans="1:5">
      <c r="A1193" s="453" t="s">
        <v>2149</v>
      </c>
      <c r="B1193" s="309" t="s">
        <v>2150</v>
      </c>
      <c r="C1193" s="360">
        <v>20</v>
      </c>
      <c r="D1193" s="381" t="s">
        <v>38</v>
      </c>
      <c r="E1193" s="319">
        <v>-1</v>
      </c>
    </row>
    <row r="1194" ht="36" customHeight="1" spans="1:5">
      <c r="A1194" s="453" t="s">
        <v>2151</v>
      </c>
      <c r="B1194" s="309" t="s">
        <v>2152</v>
      </c>
      <c r="C1194" s="360">
        <v>0</v>
      </c>
      <c r="D1194" s="360">
        <v>0</v>
      </c>
      <c r="E1194" s="319" t="str">
        <f t="shared" ref="E1194:E1199" si="15">IF(C1194&gt;0,D1194/C1194-1,IF(C1194&lt;0,-(D1194/C1194-1),""))</f>
        <v/>
      </c>
    </row>
    <row r="1195" ht="36" customHeight="1" spans="1:5">
      <c r="A1195" s="453" t="s">
        <v>2153</v>
      </c>
      <c r="B1195" s="309" t="s">
        <v>2154</v>
      </c>
      <c r="C1195" s="360">
        <v>0</v>
      </c>
      <c r="D1195" s="360">
        <v>0</v>
      </c>
      <c r="E1195" s="319" t="str">
        <f t="shared" si="15"/>
        <v/>
      </c>
    </row>
    <row r="1196" ht="36" customHeight="1" spans="1:5">
      <c r="A1196" s="453" t="s">
        <v>2155</v>
      </c>
      <c r="B1196" s="309" t="s">
        <v>2156</v>
      </c>
      <c r="C1196" s="360">
        <v>0</v>
      </c>
      <c r="D1196" s="360">
        <v>0</v>
      </c>
      <c r="E1196" s="319" t="str">
        <f t="shared" si="15"/>
        <v/>
      </c>
    </row>
    <row r="1197" ht="36" customHeight="1" spans="1:5">
      <c r="A1197" s="453" t="s">
        <v>2157</v>
      </c>
      <c r="B1197" s="309" t="s">
        <v>2158</v>
      </c>
      <c r="C1197" s="360">
        <v>0</v>
      </c>
      <c r="D1197" s="360">
        <v>0</v>
      </c>
      <c r="E1197" s="319" t="str">
        <f t="shared" si="15"/>
        <v/>
      </c>
    </row>
    <row r="1198" ht="36" customHeight="1" spans="1:5">
      <c r="A1198" s="453" t="s">
        <v>2159</v>
      </c>
      <c r="B1198" s="309" t="s">
        <v>2160</v>
      </c>
      <c r="C1198" s="360">
        <v>0</v>
      </c>
      <c r="D1198" s="360">
        <v>0</v>
      </c>
      <c r="E1198" s="319" t="str">
        <f t="shared" si="15"/>
        <v/>
      </c>
    </row>
    <row r="1199" ht="36" customHeight="1" spans="1:5">
      <c r="A1199" s="453" t="s">
        <v>2161</v>
      </c>
      <c r="B1199" s="309" t="s">
        <v>2162</v>
      </c>
      <c r="C1199" s="360">
        <v>0</v>
      </c>
      <c r="D1199" s="360">
        <v>0</v>
      </c>
      <c r="E1199" s="319" t="str">
        <f t="shared" si="15"/>
        <v/>
      </c>
    </row>
    <row r="1200" ht="36" customHeight="1" spans="1:5">
      <c r="A1200" s="452" t="s">
        <v>2163</v>
      </c>
      <c r="B1200" s="306" t="s">
        <v>2164</v>
      </c>
      <c r="C1200" s="355"/>
      <c r="D1200" s="355"/>
      <c r="E1200" s="318"/>
    </row>
    <row r="1201" ht="36" customHeight="1" spans="1:5">
      <c r="A1201" s="311">
        <v>2209999</v>
      </c>
      <c r="B1201" s="309" t="s">
        <v>2165</v>
      </c>
      <c r="C1201" s="360"/>
      <c r="D1201" s="360"/>
      <c r="E1201" s="319"/>
    </row>
    <row r="1202" ht="36" customHeight="1" spans="1:5">
      <c r="A1202" s="316" t="s">
        <v>2166</v>
      </c>
      <c r="B1202" s="458" t="s">
        <v>699</v>
      </c>
      <c r="C1202" s="459"/>
      <c r="D1202" s="459"/>
      <c r="E1202" s="318"/>
    </row>
    <row r="1203" ht="36" customHeight="1" spans="1:5">
      <c r="A1203" s="452" t="s">
        <v>104</v>
      </c>
      <c r="B1203" s="306" t="s">
        <v>105</v>
      </c>
      <c r="C1203" s="355">
        <v>11765</v>
      </c>
      <c r="D1203" s="355">
        <v>11530</v>
      </c>
      <c r="E1203" s="318">
        <v>-0.02</v>
      </c>
    </row>
    <row r="1204" ht="36" customHeight="1" spans="1:5">
      <c r="A1204" s="452" t="s">
        <v>2167</v>
      </c>
      <c r="B1204" s="306" t="s">
        <v>2168</v>
      </c>
      <c r="C1204" s="355">
        <v>3295</v>
      </c>
      <c r="D1204" s="355">
        <v>2746</v>
      </c>
      <c r="E1204" s="318">
        <v>-0.167</v>
      </c>
    </row>
    <row r="1205" ht="36" customHeight="1" spans="1:5">
      <c r="A1205" s="453" t="s">
        <v>2169</v>
      </c>
      <c r="B1205" s="309" t="s">
        <v>2170</v>
      </c>
      <c r="C1205" s="360">
        <v>0</v>
      </c>
      <c r="D1205" s="360">
        <v>0</v>
      </c>
      <c r="E1205" s="319" t="str">
        <f>IF(C1205&gt;0,D1205/C1205-1,IF(C1205&lt;0,-(D1205/C1205-1),""))</f>
        <v/>
      </c>
    </row>
    <row r="1206" ht="36" customHeight="1" spans="1:5">
      <c r="A1206" s="453" t="s">
        <v>2171</v>
      </c>
      <c r="B1206" s="309" t="s">
        <v>2172</v>
      </c>
      <c r="C1206" s="360">
        <v>0</v>
      </c>
      <c r="D1206" s="360">
        <v>0</v>
      </c>
      <c r="E1206" s="319" t="str">
        <f>IF(C1206&gt;0,D1206/C1206-1,IF(C1206&lt;0,-(D1206/C1206-1),""))</f>
        <v/>
      </c>
    </row>
    <row r="1207" ht="36" customHeight="1" spans="1:5">
      <c r="A1207" s="453" t="s">
        <v>2173</v>
      </c>
      <c r="B1207" s="309" t="s">
        <v>2174</v>
      </c>
      <c r="C1207" s="360">
        <v>170</v>
      </c>
      <c r="D1207" s="360">
        <v>140</v>
      </c>
      <c r="E1207" s="319">
        <v>-0.176</v>
      </c>
    </row>
    <row r="1208" ht="36" customHeight="1" spans="1:5">
      <c r="A1208" s="453" t="s">
        <v>2175</v>
      </c>
      <c r="B1208" s="309" t="s">
        <v>2176</v>
      </c>
      <c r="C1208" s="360">
        <v>0</v>
      </c>
      <c r="D1208" s="360">
        <v>0</v>
      </c>
      <c r="E1208" s="319" t="str">
        <f>IF(C1208&gt;0,D1208/C1208-1,IF(C1208&lt;0,-(D1208/C1208-1),""))</f>
        <v/>
      </c>
    </row>
    <row r="1209" ht="36" customHeight="1" spans="1:5">
      <c r="A1209" s="453" t="s">
        <v>2177</v>
      </c>
      <c r="B1209" s="309" t="s">
        <v>2178</v>
      </c>
      <c r="C1209" s="360">
        <v>1579</v>
      </c>
      <c r="D1209" s="360">
        <v>1737</v>
      </c>
      <c r="E1209" s="319">
        <v>0.1</v>
      </c>
    </row>
    <row r="1210" ht="36" customHeight="1" spans="1:5">
      <c r="A1210" s="453" t="s">
        <v>2179</v>
      </c>
      <c r="B1210" s="309" t="s">
        <v>2180</v>
      </c>
      <c r="C1210" s="360">
        <v>0</v>
      </c>
      <c r="D1210" s="360">
        <v>0</v>
      </c>
      <c r="E1210" s="319" t="str">
        <f>IF(C1210&gt;0,D1210/C1210-1,IF(C1210&lt;0,-(D1210/C1210-1),""))</f>
        <v/>
      </c>
    </row>
    <row r="1211" ht="36" customHeight="1" spans="1:5">
      <c r="A1211" s="453" t="s">
        <v>2181</v>
      </c>
      <c r="B1211" s="309" t="s">
        <v>2182</v>
      </c>
      <c r="C1211" s="360">
        <v>89</v>
      </c>
      <c r="D1211" s="360">
        <v>89</v>
      </c>
      <c r="E1211" s="313" t="s">
        <v>61</v>
      </c>
    </row>
    <row r="1212" ht="36" customHeight="1" spans="1:5">
      <c r="A1212" s="453" t="s">
        <v>2183</v>
      </c>
      <c r="B1212" s="309" t="s">
        <v>2184</v>
      </c>
      <c r="C1212" s="360">
        <v>1457</v>
      </c>
      <c r="D1212" s="360">
        <v>780</v>
      </c>
      <c r="E1212" s="319">
        <v>-0.465</v>
      </c>
    </row>
    <row r="1213" ht="36" customHeight="1" spans="1:5">
      <c r="A1213" s="453" t="s">
        <v>2185</v>
      </c>
      <c r="B1213" s="309" t="s">
        <v>2186</v>
      </c>
      <c r="C1213" s="360">
        <v>0</v>
      </c>
      <c r="D1213" s="360">
        <v>0</v>
      </c>
      <c r="E1213" s="319" t="str">
        <f>IF(C1213&gt;0,D1213/C1213-1,IF(C1213&lt;0,-(D1213/C1213-1),""))</f>
        <v/>
      </c>
    </row>
    <row r="1214" ht="36" customHeight="1" spans="1:5">
      <c r="A1214" s="453" t="s">
        <v>2187</v>
      </c>
      <c r="B1214" s="309" t="s">
        <v>2188</v>
      </c>
      <c r="C1214" s="360"/>
      <c r="D1214" s="360"/>
      <c r="E1214" s="319"/>
    </row>
    <row r="1215" ht="36" customHeight="1" spans="1:5">
      <c r="A1215" s="452" t="s">
        <v>2189</v>
      </c>
      <c r="B1215" s="306" t="s">
        <v>2190</v>
      </c>
      <c r="C1215" s="355">
        <v>8470</v>
      </c>
      <c r="D1215" s="355">
        <v>8784</v>
      </c>
      <c r="E1215" s="318">
        <v>0.037</v>
      </c>
    </row>
    <row r="1216" ht="36" customHeight="1" spans="1:5">
      <c r="A1216" s="453" t="s">
        <v>2191</v>
      </c>
      <c r="B1216" s="309" t="s">
        <v>2192</v>
      </c>
      <c r="C1216" s="360">
        <v>8277</v>
      </c>
      <c r="D1216" s="360">
        <v>8708</v>
      </c>
      <c r="E1216" s="319">
        <v>0.052</v>
      </c>
    </row>
    <row r="1217" ht="36" customHeight="1" spans="1:5">
      <c r="A1217" s="453" t="s">
        <v>2193</v>
      </c>
      <c r="B1217" s="309" t="s">
        <v>2194</v>
      </c>
      <c r="C1217" s="360">
        <v>0</v>
      </c>
      <c r="D1217" s="360">
        <v>0</v>
      </c>
      <c r="E1217" s="319" t="str">
        <f>IF(C1217&gt;0,D1217/C1217-1,IF(C1217&lt;0,-(D1217/C1217-1),""))</f>
        <v/>
      </c>
    </row>
    <row r="1218" ht="36" customHeight="1" spans="1:5">
      <c r="A1218" s="453" t="s">
        <v>2195</v>
      </c>
      <c r="B1218" s="309" t="s">
        <v>2196</v>
      </c>
      <c r="C1218" s="360">
        <v>193</v>
      </c>
      <c r="D1218" s="360">
        <v>76</v>
      </c>
      <c r="E1218" s="319">
        <v>-0.606</v>
      </c>
    </row>
    <row r="1219" ht="36" customHeight="1" spans="1:5">
      <c r="A1219" s="452" t="s">
        <v>2197</v>
      </c>
      <c r="B1219" s="306" t="s">
        <v>2198</v>
      </c>
      <c r="C1219" s="355"/>
      <c r="D1219" s="355"/>
      <c r="E1219" s="318"/>
    </row>
    <row r="1220" ht="36" customHeight="1" spans="1:5">
      <c r="A1220" s="453" t="s">
        <v>2199</v>
      </c>
      <c r="B1220" s="309" t="s">
        <v>2200</v>
      </c>
      <c r="C1220" s="360">
        <v>0</v>
      </c>
      <c r="D1220" s="360">
        <v>0</v>
      </c>
      <c r="E1220" s="319" t="str">
        <f>IF(C1220&gt;0,D1220/C1220-1,IF(C1220&lt;0,-(D1220/C1220-1),""))</f>
        <v/>
      </c>
    </row>
    <row r="1221" ht="36" customHeight="1" spans="1:5">
      <c r="A1221" s="453" t="s">
        <v>2201</v>
      </c>
      <c r="B1221" s="309" t="s">
        <v>2202</v>
      </c>
      <c r="C1221" s="360"/>
      <c r="D1221" s="360"/>
      <c r="E1221" s="319"/>
    </row>
    <row r="1222" ht="36" customHeight="1" spans="1:5">
      <c r="A1222" s="453" t="s">
        <v>2203</v>
      </c>
      <c r="B1222" s="309" t="s">
        <v>2204</v>
      </c>
      <c r="C1222" s="360">
        <v>0</v>
      </c>
      <c r="D1222" s="360">
        <v>0</v>
      </c>
      <c r="E1222" s="319" t="str">
        <f t="shared" ref="E1222:E1285" si="16">IF(C1222&gt;0,D1222/C1222-1,IF(C1222&lt;0,-(D1222/C1222-1),""))</f>
        <v/>
      </c>
    </row>
    <row r="1223" ht="36" customHeight="1" spans="1:5">
      <c r="A1223" s="457" t="s">
        <v>2205</v>
      </c>
      <c r="B1223" s="458" t="s">
        <v>699</v>
      </c>
      <c r="C1223" s="459"/>
      <c r="D1223" s="459"/>
      <c r="E1223" s="318"/>
    </row>
    <row r="1224" ht="36" customHeight="1" spans="1:5">
      <c r="A1224" s="452" t="s">
        <v>106</v>
      </c>
      <c r="B1224" s="306" t="s">
        <v>107</v>
      </c>
      <c r="C1224" s="355">
        <v>501</v>
      </c>
      <c r="D1224" s="355">
        <v>457</v>
      </c>
      <c r="E1224" s="318">
        <v>-0.088</v>
      </c>
    </row>
    <row r="1225" ht="36" customHeight="1" spans="1:5">
      <c r="A1225" s="452" t="s">
        <v>2206</v>
      </c>
      <c r="B1225" s="306" t="s">
        <v>2207</v>
      </c>
      <c r="C1225" s="355">
        <v>356</v>
      </c>
      <c r="D1225" s="355">
        <v>238</v>
      </c>
      <c r="E1225" s="318">
        <v>-0.331</v>
      </c>
    </row>
    <row r="1226" ht="36" customHeight="1" spans="1:5">
      <c r="A1226" s="453" t="s">
        <v>2208</v>
      </c>
      <c r="B1226" s="309" t="s">
        <v>134</v>
      </c>
      <c r="C1226" s="360"/>
      <c r="D1226" s="360"/>
      <c r="E1226" s="319"/>
    </row>
    <row r="1227" ht="36" customHeight="1" spans="1:5">
      <c r="A1227" s="453" t="s">
        <v>2209</v>
      </c>
      <c r="B1227" s="309" t="s">
        <v>136</v>
      </c>
      <c r="C1227" s="360">
        <v>0</v>
      </c>
      <c r="D1227" s="360">
        <v>0</v>
      </c>
      <c r="E1227" s="319" t="str">
        <f t="shared" si="16"/>
        <v/>
      </c>
    </row>
    <row r="1228" ht="36" customHeight="1" spans="1:5">
      <c r="A1228" s="453" t="s">
        <v>2210</v>
      </c>
      <c r="B1228" s="309" t="s">
        <v>138</v>
      </c>
      <c r="C1228" s="360"/>
      <c r="D1228" s="360"/>
      <c r="E1228" s="319"/>
    </row>
    <row r="1229" ht="36" customHeight="1" spans="1:5">
      <c r="A1229" s="453" t="s">
        <v>2211</v>
      </c>
      <c r="B1229" s="309" t="s">
        <v>2212</v>
      </c>
      <c r="C1229" s="360">
        <v>0</v>
      </c>
      <c r="D1229" s="360">
        <v>0</v>
      </c>
      <c r="E1229" s="319" t="str">
        <f t="shared" si="16"/>
        <v/>
      </c>
    </row>
    <row r="1230" ht="36" customHeight="1" spans="1:5">
      <c r="A1230" s="453" t="s">
        <v>2213</v>
      </c>
      <c r="B1230" s="309" t="s">
        <v>2214</v>
      </c>
      <c r="C1230" s="360">
        <v>36</v>
      </c>
      <c r="D1230" s="360">
        <v>36</v>
      </c>
      <c r="E1230" s="313" t="s">
        <v>61</v>
      </c>
    </row>
    <row r="1231" ht="36" customHeight="1" spans="1:5">
      <c r="A1231" s="453" t="s">
        <v>2215</v>
      </c>
      <c r="B1231" s="309" t="s">
        <v>2216</v>
      </c>
      <c r="C1231" s="360"/>
      <c r="D1231" s="360"/>
      <c r="E1231" s="319"/>
    </row>
    <row r="1232" ht="36" customHeight="1" spans="1:5">
      <c r="A1232" s="453" t="s">
        <v>2217</v>
      </c>
      <c r="B1232" s="309" t="s">
        <v>2218</v>
      </c>
      <c r="C1232" s="360">
        <v>0</v>
      </c>
      <c r="D1232" s="360">
        <v>0</v>
      </c>
      <c r="E1232" s="319" t="str">
        <f t="shared" si="16"/>
        <v/>
      </c>
    </row>
    <row r="1233" ht="36" customHeight="1" spans="1:5">
      <c r="A1233" s="453" t="s">
        <v>2219</v>
      </c>
      <c r="B1233" s="309" t="s">
        <v>2220</v>
      </c>
      <c r="C1233" s="360">
        <v>30</v>
      </c>
      <c r="D1233" s="360">
        <v>30</v>
      </c>
      <c r="E1233" s="313" t="s">
        <v>61</v>
      </c>
    </row>
    <row r="1234" ht="36" customHeight="1" spans="1:5">
      <c r="A1234" s="453" t="s">
        <v>2221</v>
      </c>
      <c r="B1234" s="309" t="s">
        <v>2222</v>
      </c>
      <c r="C1234" s="360">
        <v>0</v>
      </c>
      <c r="D1234" s="360">
        <v>0</v>
      </c>
      <c r="E1234" s="319" t="str">
        <f t="shared" si="16"/>
        <v/>
      </c>
    </row>
    <row r="1235" ht="36" customHeight="1" spans="1:5">
      <c r="A1235" s="453" t="s">
        <v>2223</v>
      </c>
      <c r="B1235" s="309" t="s">
        <v>2224</v>
      </c>
      <c r="C1235" s="360">
        <v>0</v>
      </c>
      <c r="D1235" s="360">
        <v>0</v>
      </c>
      <c r="E1235" s="319" t="str">
        <f t="shared" si="16"/>
        <v/>
      </c>
    </row>
    <row r="1236" ht="36" customHeight="1" spans="1:5">
      <c r="A1236" s="453" t="s">
        <v>2225</v>
      </c>
      <c r="B1236" s="309" t="s">
        <v>2226</v>
      </c>
      <c r="C1236" s="360">
        <v>290</v>
      </c>
      <c r="D1236" s="360">
        <v>172</v>
      </c>
      <c r="E1236" s="319">
        <v>-0.407</v>
      </c>
    </row>
    <row r="1237" ht="36" customHeight="1" spans="1:5">
      <c r="A1237" s="453" t="s">
        <v>2227</v>
      </c>
      <c r="B1237" s="309" t="s">
        <v>2228</v>
      </c>
      <c r="C1237" s="360">
        <v>0</v>
      </c>
      <c r="D1237" s="360">
        <v>0</v>
      </c>
      <c r="E1237" s="319" t="str">
        <f t="shared" si="16"/>
        <v/>
      </c>
    </row>
    <row r="1238" ht="36" customHeight="1" spans="1:5">
      <c r="A1238" s="456">
        <v>2220119</v>
      </c>
      <c r="B1238" s="472" t="s">
        <v>2229</v>
      </c>
      <c r="C1238" s="360">
        <v>0</v>
      </c>
      <c r="D1238" s="360">
        <v>0</v>
      </c>
      <c r="E1238" s="319" t="str">
        <f t="shared" si="16"/>
        <v/>
      </c>
    </row>
    <row r="1239" ht="36" customHeight="1" spans="1:5">
      <c r="A1239" s="456">
        <v>2220120</v>
      </c>
      <c r="B1239" s="472" t="s">
        <v>2230</v>
      </c>
      <c r="C1239" s="360">
        <v>0</v>
      </c>
      <c r="D1239" s="360">
        <v>0</v>
      </c>
      <c r="E1239" s="319" t="str">
        <f t="shared" si="16"/>
        <v/>
      </c>
    </row>
    <row r="1240" ht="36" customHeight="1" spans="1:5">
      <c r="A1240" s="456">
        <v>2220121</v>
      </c>
      <c r="B1240" s="472" t="s">
        <v>2231</v>
      </c>
      <c r="C1240" s="360"/>
      <c r="D1240" s="360"/>
      <c r="E1240" s="319"/>
    </row>
    <row r="1241" ht="36" customHeight="1" spans="1:5">
      <c r="A1241" s="453" t="s">
        <v>2232</v>
      </c>
      <c r="B1241" s="309" t="s">
        <v>152</v>
      </c>
      <c r="C1241" s="360"/>
      <c r="D1241" s="360"/>
      <c r="E1241" s="319"/>
    </row>
    <row r="1242" ht="36" customHeight="1" spans="1:5">
      <c r="A1242" s="453" t="s">
        <v>2233</v>
      </c>
      <c r="B1242" s="309" t="s">
        <v>2234</v>
      </c>
      <c r="C1242" s="360"/>
      <c r="D1242" s="360"/>
      <c r="E1242" s="319"/>
    </row>
    <row r="1243" ht="36" customHeight="1" spans="1:5">
      <c r="A1243" s="452" t="s">
        <v>2235</v>
      </c>
      <c r="B1243" s="306" t="s">
        <v>2236</v>
      </c>
      <c r="C1243" s="355"/>
      <c r="D1243" s="355"/>
      <c r="E1243" s="318"/>
    </row>
    <row r="1244" ht="36" customHeight="1" spans="1:5">
      <c r="A1244" s="453" t="s">
        <v>2237</v>
      </c>
      <c r="B1244" s="309" t="s">
        <v>134</v>
      </c>
      <c r="C1244" s="360">
        <v>0</v>
      </c>
      <c r="D1244" s="360">
        <v>0</v>
      </c>
      <c r="E1244" s="319" t="str">
        <f t="shared" si="16"/>
        <v/>
      </c>
    </row>
    <row r="1245" ht="36" customHeight="1" spans="1:5">
      <c r="A1245" s="453" t="s">
        <v>2238</v>
      </c>
      <c r="B1245" s="309" t="s">
        <v>136</v>
      </c>
      <c r="C1245" s="360">
        <v>0</v>
      </c>
      <c r="D1245" s="360">
        <v>0</v>
      </c>
      <c r="E1245" s="319" t="str">
        <f t="shared" si="16"/>
        <v/>
      </c>
    </row>
    <row r="1246" ht="36" customHeight="1" spans="1:5">
      <c r="A1246" s="453" t="s">
        <v>2239</v>
      </c>
      <c r="B1246" s="309" t="s">
        <v>138</v>
      </c>
      <c r="C1246" s="360">
        <v>0</v>
      </c>
      <c r="D1246" s="360">
        <v>0</v>
      </c>
      <c r="E1246" s="319" t="str">
        <f t="shared" si="16"/>
        <v/>
      </c>
    </row>
    <row r="1247" ht="36" customHeight="1" spans="1:5">
      <c r="A1247" s="453" t="s">
        <v>2240</v>
      </c>
      <c r="B1247" s="309" t="s">
        <v>2241</v>
      </c>
      <c r="C1247" s="360">
        <v>0</v>
      </c>
      <c r="D1247" s="360">
        <v>0</v>
      </c>
      <c r="E1247" s="319" t="str">
        <f t="shared" si="16"/>
        <v/>
      </c>
    </row>
    <row r="1248" ht="36" customHeight="1" spans="1:5">
      <c r="A1248" s="453" t="s">
        <v>2242</v>
      </c>
      <c r="B1248" s="309" t="s">
        <v>2243</v>
      </c>
      <c r="C1248" s="360">
        <v>0</v>
      </c>
      <c r="D1248" s="360">
        <v>0</v>
      </c>
      <c r="E1248" s="319" t="str">
        <f t="shared" si="16"/>
        <v/>
      </c>
    </row>
    <row r="1249" ht="36" customHeight="1" spans="1:5">
      <c r="A1249" s="453" t="s">
        <v>2244</v>
      </c>
      <c r="B1249" s="309" t="s">
        <v>2245</v>
      </c>
      <c r="C1249" s="360">
        <v>0</v>
      </c>
      <c r="D1249" s="360">
        <v>0</v>
      </c>
      <c r="E1249" s="319" t="str">
        <f t="shared" si="16"/>
        <v/>
      </c>
    </row>
    <row r="1250" ht="36" customHeight="1" spans="1:5">
      <c r="A1250" s="453" t="s">
        <v>2246</v>
      </c>
      <c r="B1250" s="309" t="s">
        <v>2247</v>
      </c>
      <c r="C1250" s="360">
        <v>0</v>
      </c>
      <c r="D1250" s="360">
        <v>0</v>
      </c>
      <c r="E1250" s="319" t="str">
        <f t="shared" si="16"/>
        <v/>
      </c>
    </row>
    <row r="1251" ht="36" customHeight="1" spans="1:5">
      <c r="A1251" s="453" t="s">
        <v>2248</v>
      </c>
      <c r="B1251" s="309" t="s">
        <v>2249</v>
      </c>
      <c r="C1251" s="360">
        <v>0</v>
      </c>
      <c r="D1251" s="360">
        <v>0</v>
      </c>
      <c r="E1251" s="319" t="str">
        <f t="shared" si="16"/>
        <v/>
      </c>
    </row>
    <row r="1252" ht="36" customHeight="1" spans="1:5">
      <c r="A1252" s="453" t="s">
        <v>2250</v>
      </c>
      <c r="B1252" s="309" t="s">
        <v>2251</v>
      </c>
      <c r="C1252" s="360">
        <v>0</v>
      </c>
      <c r="D1252" s="360">
        <v>0</v>
      </c>
      <c r="E1252" s="319" t="str">
        <f t="shared" si="16"/>
        <v/>
      </c>
    </row>
    <row r="1253" ht="36" customHeight="1" spans="1:5">
      <c r="A1253" s="453" t="s">
        <v>2252</v>
      </c>
      <c r="B1253" s="309" t="s">
        <v>2253</v>
      </c>
      <c r="C1253" s="360">
        <v>0</v>
      </c>
      <c r="D1253" s="360">
        <v>0</v>
      </c>
      <c r="E1253" s="319" t="str">
        <f t="shared" si="16"/>
        <v/>
      </c>
    </row>
    <row r="1254" ht="36" customHeight="1" spans="1:5">
      <c r="A1254" s="453" t="s">
        <v>2254</v>
      </c>
      <c r="B1254" s="309" t="s">
        <v>2255</v>
      </c>
      <c r="C1254" s="360">
        <v>0</v>
      </c>
      <c r="D1254" s="360">
        <v>0</v>
      </c>
      <c r="E1254" s="319" t="str">
        <f t="shared" si="16"/>
        <v/>
      </c>
    </row>
    <row r="1255" ht="36" customHeight="1" spans="1:5">
      <c r="A1255" s="453" t="s">
        <v>2256</v>
      </c>
      <c r="B1255" s="309" t="s">
        <v>152</v>
      </c>
      <c r="C1255" s="360"/>
      <c r="D1255" s="360"/>
      <c r="E1255" s="319"/>
    </row>
    <row r="1256" ht="36" customHeight="1" spans="1:5">
      <c r="A1256" s="453" t="s">
        <v>2257</v>
      </c>
      <c r="B1256" s="309" t="s">
        <v>2258</v>
      </c>
      <c r="C1256" s="360"/>
      <c r="D1256" s="360"/>
      <c r="E1256" s="319"/>
    </row>
    <row r="1257" ht="36" customHeight="1" spans="1:5">
      <c r="A1257" s="452" t="s">
        <v>2259</v>
      </c>
      <c r="B1257" s="306" t="s">
        <v>2260</v>
      </c>
      <c r="C1257" s="355">
        <f>SUM(C1258:C1262)</f>
        <v>0</v>
      </c>
      <c r="D1257" s="355">
        <f>SUM(D1258:D1262)</f>
        <v>0</v>
      </c>
      <c r="E1257" s="318" t="str">
        <f t="shared" si="16"/>
        <v/>
      </c>
    </row>
    <row r="1258" ht="36" customHeight="1" spans="1:5">
      <c r="A1258" s="453" t="s">
        <v>2261</v>
      </c>
      <c r="B1258" s="309" t="s">
        <v>2262</v>
      </c>
      <c r="C1258" s="360">
        <v>0</v>
      </c>
      <c r="D1258" s="360">
        <v>0</v>
      </c>
      <c r="E1258" s="319" t="str">
        <f t="shared" si="16"/>
        <v/>
      </c>
    </row>
    <row r="1259" ht="36" customHeight="1" spans="1:5">
      <c r="A1259" s="453" t="s">
        <v>2263</v>
      </c>
      <c r="B1259" s="309" t="s">
        <v>2264</v>
      </c>
      <c r="C1259" s="360">
        <v>0</v>
      </c>
      <c r="D1259" s="360">
        <v>0</v>
      </c>
      <c r="E1259" s="319" t="str">
        <f t="shared" si="16"/>
        <v/>
      </c>
    </row>
    <row r="1260" ht="36" customHeight="1" spans="1:5">
      <c r="A1260" s="453" t="s">
        <v>2265</v>
      </c>
      <c r="B1260" s="309" t="s">
        <v>2266</v>
      </c>
      <c r="C1260" s="360">
        <v>0</v>
      </c>
      <c r="D1260" s="360">
        <v>0</v>
      </c>
      <c r="E1260" s="319" t="str">
        <f t="shared" si="16"/>
        <v/>
      </c>
    </row>
    <row r="1261" ht="36" customHeight="1" spans="1:5">
      <c r="A1261" s="456">
        <v>2220305</v>
      </c>
      <c r="B1261" s="472" t="s">
        <v>2267</v>
      </c>
      <c r="C1261" s="360">
        <v>0</v>
      </c>
      <c r="D1261" s="360">
        <v>0</v>
      </c>
      <c r="E1261" s="319" t="str">
        <f t="shared" si="16"/>
        <v/>
      </c>
    </row>
    <row r="1262" ht="36" customHeight="1" spans="1:5">
      <c r="A1262" s="453" t="s">
        <v>2268</v>
      </c>
      <c r="B1262" s="309" t="s">
        <v>2269</v>
      </c>
      <c r="C1262" s="360">
        <v>0</v>
      </c>
      <c r="D1262" s="360">
        <v>0</v>
      </c>
      <c r="E1262" s="319" t="str">
        <f t="shared" si="16"/>
        <v/>
      </c>
    </row>
    <row r="1263" ht="36" customHeight="1" spans="1:5">
      <c r="A1263" s="452" t="s">
        <v>2270</v>
      </c>
      <c r="B1263" s="306" t="s">
        <v>2271</v>
      </c>
      <c r="C1263" s="355">
        <v>145</v>
      </c>
      <c r="D1263" s="355">
        <v>219</v>
      </c>
      <c r="E1263" s="318">
        <v>0.51</v>
      </c>
    </row>
    <row r="1264" ht="36" customHeight="1" spans="1:5">
      <c r="A1264" s="453" t="s">
        <v>2272</v>
      </c>
      <c r="B1264" s="309" t="s">
        <v>2273</v>
      </c>
      <c r="C1264" s="381" t="s">
        <v>38</v>
      </c>
      <c r="D1264" s="360">
        <v>74</v>
      </c>
      <c r="E1264" s="313" t="s">
        <v>2026</v>
      </c>
    </row>
    <row r="1265" ht="36" customHeight="1" spans="1:5">
      <c r="A1265" s="453" t="s">
        <v>2274</v>
      </c>
      <c r="B1265" s="309" t="s">
        <v>2275</v>
      </c>
      <c r="C1265" s="360">
        <v>145</v>
      </c>
      <c r="D1265" s="360">
        <v>145</v>
      </c>
      <c r="E1265" s="313" t="s">
        <v>61</v>
      </c>
    </row>
    <row r="1266" ht="36" customHeight="1" spans="1:5">
      <c r="A1266" s="453" t="s">
        <v>2276</v>
      </c>
      <c r="B1266" s="309" t="s">
        <v>2277</v>
      </c>
      <c r="C1266" s="360">
        <v>0</v>
      </c>
      <c r="D1266" s="360">
        <v>0</v>
      </c>
      <c r="E1266" s="319" t="str">
        <f t="shared" si="16"/>
        <v/>
      </c>
    </row>
    <row r="1267" ht="36" customHeight="1" spans="1:5">
      <c r="A1267" s="453" t="s">
        <v>2278</v>
      </c>
      <c r="B1267" s="309" t="s">
        <v>2279</v>
      </c>
      <c r="C1267" s="360">
        <v>0</v>
      </c>
      <c r="D1267" s="360">
        <v>0</v>
      </c>
      <c r="E1267" s="319" t="str">
        <f t="shared" si="16"/>
        <v/>
      </c>
    </row>
    <row r="1268" ht="36" customHeight="1" spans="1:5">
      <c r="A1268" s="453" t="s">
        <v>2280</v>
      </c>
      <c r="B1268" s="309" t="s">
        <v>2281</v>
      </c>
      <c r="C1268" s="360">
        <v>0</v>
      </c>
      <c r="D1268" s="360">
        <v>0</v>
      </c>
      <c r="E1268" s="319" t="str">
        <f t="shared" si="16"/>
        <v/>
      </c>
    </row>
    <row r="1269" ht="36" customHeight="1" spans="1:5">
      <c r="A1269" s="452" t="s">
        <v>2282</v>
      </c>
      <c r="B1269" s="306" t="s">
        <v>2283</v>
      </c>
      <c r="C1269" s="355"/>
      <c r="D1269" s="355"/>
      <c r="E1269" s="318"/>
    </row>
    <row r="1270" ht="36" customHeight="1" spans="1:5">
      <c r="A1270" s="453" t="s">
        <v>2284</v>
      </c>
      <c r="B1270" s="309" t="s">
        <v>2285</v>
      </c>
      <c r="C1270" s="360">
        <v>0</v>
      </c>
      <c r="D1270" s="360">
        <v>0</v>
      </c>
      <c r="E1270" s="319" t="str">
        <f t="shared" si="16"/>
        <v/>
      </c>
    </row>
    <row r="1271" ht="36" customHeight="1" spans="1:5">
      <c r="A1271" s="453" t="s">
        <v>2286</v>
      </c>
      <c r="B1271" s="309" t="s">
        <v>2287</v>
      </c>
      <c r="C1271" s="360">
        <v>0</v>
      </c>
      <c r="D1271" s="360">
        <v>0</v>
      </c>
      <c r="E1271" s="319" t="str">
        <f t="shared" si="16"/>
        <v/>
      </c>
    </row>
    <row r="1272" ht="36" customHeight="1" spans="1:5">
      <c r="A1272" s="453" t="s">
        <v>2288</v>
      </c>
      <c r="B1272" s="309" t="s">
        <v>2289</v>
      </c>
      <c r="C1272" s="360">
        <v>0</v>
      </c>
      <c r="D1272" s="360">
        <v>0</v>
      </c>
      <c r="E1272" s="319" t="str">
        <f t="shared" si="16"/>
        <v/>
      </c>
    </row>
    <row r="1273" ht="36" customHeight="1" spans="1:5">
      <c r="A1273" s="453" t="s">
        <v>2290</v>
      </c>
      <c r="B1273" s="309" t="s">
        <v>2291</v>
      </c>
      <c r="C1273" s="360">
        <v>0</v>
      </c>
      <c r="D1273" s="360">
        <v>0</v>
      </c>
      <c r="E1273" s="319" t="str">
        <f t="shared" si="16"/>
        <v/>
      </c>
    </row>
    <row r="1274" ht="36" customHeight="1" spans="1:5">
      <c r="A1274" s="453" t="s">
        <v>2292</v>
      </c>
      <c r="B1274" s="309" t="s">
        <v>2293</v>
      </c>
      <c r="C1274" s="360">
        <v>0</v>
      </c>
      <c r="D1274" s="360">
        <v>0</v>
      </c>
      <c r="E1274" s="319" t="str">
        <f t="shared" si="16"/>
        <v/>
      </c>
    </row>
    <row r="1275" ht="36" customHeight="1" spans="1:5">
      <c r="A1275" s="453" t="s">
        <v>2294</v>
      </c>
      <c r="B1275" s="309" t="s">
        <v>2295</v>
      </c>
      <c r="C1275" s="360">
        <v>0</v>
      </c>
      <c r="D1275" s="360">
        <v>0</v>
      </c>
      <c r="E1275" s="319" t="str">
        <f t="shared" si="16"/>
        <v/>
      </c>
    </row>
    <row r="1276" ht="36" customHeight="1" spans="1:5">
      <c r="A1276" s="453" t="s">
        <v>2296</v>
      </c>
      <c r="B1276" s="309" t="s">
        <v>2297</v>
      </c>
      <c r="C1276" s="360">
        <v>0</v>
      </c>
      <c r="D1276" s="360">
        <v>0</v>
      </c>
      <c r="E1276" s="319" t="str">
        <f t="shared" si="16"/>
        <v/>
      </c>
    </row>
    <row r="1277" ht="36" customHeight="1" spans="1:5">
      <c r="A1277" s="453" t="s">
        <v>2298</v>
      </c>
      <c r="B1277" s="309" t="s">
        <v>2299</v>
      </c>
      <c r="C1277" s="360"/>
      <c r="D1277" s="360"/>
      <c r="E1277" s="319"/>
    </row>
    <row r="1278" ht="36" customHeight="1" spans="1:5">
      <c r="A1278" s="453" t="s">
        <v>2300</v>
      </c>
      <c r="B1278" s="309" t="s">
        <v>2301</v>
      </c>
      <c r="C1278" s="360"/>
      <c r="D1278" s="360"/>
      <c r="E1278" s="319"/>
    </row>
    <row r="1279" ht="36" customHeight="1" spans="1:5">
      <c r="A1279" s="453" t="s">
        <v>2302</v>
      </c>
      <c r="B1279" s="309" t="s">
        <v>2303</v>
      </c>
      <c r="C1279" s="360">
        <v>0</v>
      </c>
      <c r="D1279" s="360">
        <v>0</v>
      </c>
      <c r="E1279" s="319" t="str">
        <f t="shared" si="16"/>
        <v/>
      </c>
    </row>
    <row r="1280" ht="36" customHeight="1" spans="1:5">
      <c r="A1280" s="311">
        <v>2220511</v>
      </c>
      <c r="B1280" s="309" t="s">
        <v>2304</v>
      </c>
      <c r="C1280" s="360">
        <v>0</v>
      </c>
      <c r="D1280" s="360">
        <v>0</v>
      </c>
      <c r="E1280" s="319" t="str">
        <f t="shared" si="16"/>
        <v/>
      </c>
    </row>
    <row r="1281" ht="36" customHeight="1" spans="1:5">
      <c r="A1281" s="453" t="s">
        <v>2305</v>
      </c>
      <c r="B1281" s="309" t="s">
        <v>2306</v>
      </c>
      <c r="C1281" s="360">
        <v>0</v>
      </c>
      <c r="D1281" s="360">
        <v>0</v>
      </c>
      <c r="E1281" s="319" t="str">
        <f t="shared" si="16"/>
        <v/>
      </c>
    </row>
    <row r="1282" ht="36" customHeight="1" spans="1:5">
      <c r="A1282" s="452" t="s">
        <v>2307</v>
      </c>
      <c r="B1282" s="458" t="s">
        <v>699</v>
      </c>
      <c r="C1282" s="473"/>
      <c r="D1282" s="473"/>
      <c r="E1282" s="318"/>
    </row>
    <row r="1283" ht="36" customHeight="1" spans="1:5">
      <c r="A1283" s="452" t="s">
        <v>108</v>
      </c>
      <c r="B1283" s="306" t="s">
        <v>109</v>
      </c>
      <c r="C1283" s="355">
        <v>2103</v>
      </c>
      <c r="D1283" s="355">
        <v>1509</v>
      </c>
      <c r="E1283" s="318">
        <v>-0.282</v>
      </c>
    </row>
    <row r="1284" ht="36" customHeight="1" spans="1:5">
      <c r="A1284" s="452" t="s">
        <v>2308</v>
      </c>
      <c r="B1284" s="306" t="s">
        <v>2309</v>
      </c>
      <c r="C1284" s="355">
        <v>473</v>
      </c>
      <c r="D1284" s="355">
        <v>494</v>
      </c>
      <c r="E1284" s="318">
        <v>0.044</v>
      </c>
    </row>
    <row r="1285" ht="36" customHeight="1" spans="1:5">
      <c r="A1285" s="453" t="s">
        <v>2310</v>
      </c>
      <c r="B1285" s="309" t="s">
        <v>134</v>
      </c>
      <c r="C1285" s="360">
        <v>287</v>
      </c>
      <c r="D1285" s="360">
        <v>286</v>
      </c>
      <c r="E1285" s="319">
        <v>-0.003</v>
      </c>
    </row>
    <row r="1286" ht="36" customHeight="1" spans="1:5">
      <c r="A1286" s="453" t="s">
        <v>2311</v>
      </c>
      <c r="B1286" s="309" t="s">
        <v>136</v>
      </c>
      <c r="C1286" s="360">
        <v>0</v>
      </c>
      <c r="D1286" s="360">
        <v>0</v>
      </c>
      <c r="E1286" s="319" t="str">
        <f>IF(C1286&gt;0,D1286/C1286-1,IF(C1286&lt;0,-(D1286/C1286-1),""))</f>
        <v/>
      </c>
    </row>
    <row r="1287" ht="36" customHeight="1" spans="1:5">
      <c r="A1287" s="453" t="s">
        <v>2312</v>
      </c>
      <c r="B1287" s="309" t="s">
        <v>138</v>
      </c>
      <c r="C1287" s="360">
        <v>0</v>
      </c>
      <c r="D1287" s="360">
        <v>0</v>
      </c>
      <c r="E1287" s="319" t="str">
        <f>IF(C1287&gt;0,D1287/C1287-1,IF(C1287&lt;0,-(D1287/C1287-1),""))</f>
        <v/>
      </c>
    </row>
    <row r="1288" ht="36" customHeight="1" spans="1:5">
      <c r="A1288" s="453" t="s">
        <v>2313</v>
      </c>
      <c r="B1288" s="309" t="s">
        <v>2314</v>
      </c>
      <c r="C1288" s="360">
        <v>0</v>
      </c>
      <c r="D1288" s="360">
        <v>0</v>
      </c>
      <c r="E1288" s="319" t="str">
        <f>IF(C1288&gt;0,D1288/C1288-1,IF(C1288&lt;0,-(D1288/C1288-1),""))</f>
        <v/>
      </c>
    </row>
    <row r="1289" ht="36" customHeight="1" spans="1:5">
      <c r="A1289" s="453" t="s">
        <v>2315</v>
      </c>
      <c r="B1289" s="309" t="s">
        <v>2316</v>
      </c>
      <c r="C1289" s="360">
        <v>0</v>
      </c>
      <c r="D1289" s="360">
        <v>0</v>
      </c>
      <c r="E1289" s="319" t="str">
        <f>IF(C1289&gt;0,D1289/C1289-1,IF(C1289&lt;0,-(D1289/C1289-1),""))</f>
        <v/>
      </c>
    </row>
    <row r="1290" ht="36" customHeight="1" spans="1:5">
      <c r="A1290" s="453" t="s">
        <v>2317</v>
      </c>
      <c r="B1290" s="309" t="s">
        <v>2318</v>
      </c>
      <c r="C1290" s="360">
        <v>6</v>
      </c>
      <c r="D1290" s="360">
        <v>3</v>
      </c>
      <c r="E1290" s="319">
        <v>-0.5</v>
      </c>
    </row>
    <row r="1291" ht="36" customHeight="1" spans="1:5">
      <c r="A1291" s="453" t="s">
        <v>2319</v>
      </c>
      <c r="B1291" s="309" t="s">
        <v>2320</v>
      </c>
      <c r="C1291" s="360">
        <v>0</v>
      </c>
      <c r="D1291" s="360">
        <v>0</v>
      </c>
      <c r="E1291" s="319" t="str">
        <f>IF(C1291&gt;0,D1291/C1291-1,IF(C1291&lt;0,-(D1291/C1291-1),""))</f>
        <v/>
      </c>
    </row>
    <row r="1292" ht="36" customHeight="1" spans="1:5">
      <c r="A1292" s="453" t="s">
        <v>2321</v>
      </c>
      <c r="B1292" s="309" t="s">
        <v>2322</v>
      </c>
      <c r="C1292" s="360">
        <v>0</v>
      </c>
      <c r="D1292" s="360">
        <v>0</v>
      </c>
      <c r="E1292" s="319" t="str">
        <f>IF(C1292&gt;0,D1292/C1292-1,IF(C1292&lt;0,-(D1292/C1292-1),""))</f>
        <v/>
      </c>
    </row>
    <row r="1293" ht="36" customHeight="1" spans="1:5">
      <c r="A1293" s="453" t="s">
        <v>2323</v>
      </c>
      <c r="B1293" s="309" t="s">
        <v>2324</v>
      </c>
      <c r="C1293" s="360">
        <v>20</v>
      </c>
      <c r="D1293" s="381" t="s">
        <v>38</v>
      </c>
      <c r="E1293" s="319">
        <v>-1</v>
      </c>
    </row>
    <row r="1294" ht="36" customHeight="1" spans="1:5">
      <c r="A1294" s="453" t="s">
        <v>2325</v>
      </c>
      <c r="B1294" s="309" t="s">
        <v>152</v>
      </c>
      <c r="C1294" s="360">
        <v>159</v>
      </c>
      <c r="D1294" s="360">
        <v>205</v>
      </c>
      <c r="E1294" s="319">
        <v>0.289</v>
      </c>
    </row>
    <row r="1295" ht="36" customHeight="1" spans="1:5">
      <c r="A1295" s="453" t="s">
        <v>2326</v>
      </c>
      <c r="B1295" s="309" t="s">
        <v>2327</v>
      </c>
      <c r="C1295" s="360">
        <v>1</v>
      </c>
      <c r="D1295" s="381" t="s">
        <v>38</v>
      </c>
      <c r="E1295" s="319">
        <v>-1</v>
      </c>
    </row>
    <row r="1296" ht="36" customHeight="1" spans="1:5">
      <c r="A1296" s="452" t="s">
        <v>2328</v>
      </c>
      <c r="B1296" s="306" t="s">
        <v>2329</v>
      </c>
      <c r="C1296" s="355">
        <v>465</v>
      </c>
      <c r="D1296" s="355">
        <v>427</v>
      </c>
      <c r="E1296" s="318">
        <v>-0.082</v>
      </c>
    </row>
    <row r="1297" ht="36" customHeight="1" spans="1:5">
      <c r="A1297" s="453" t="s">
        <v>2330</v>
      </c>
      <c r="B1297" s="309" t="s">
        <v>134</v>
      </c>
      <c r="C1297" s="360">
        <v>365</v>
      </c>
      <c r="D1297" s="360">
        <v>427</v>
      </c>
      <c r="E1297" s="319">
        <v>0.17</v>
      </c>
    </row>
    <row r="1298" ht="36" customHeight="1" spans="1:5">
      <c r="A1298" s="453" t="s">
        <v>2331</v>
      </c>
      <c r="B1298" s="309" t="s">
        <v>136</v>
      </c>
      <c r="C1298" s="360">
        <v>0</v>
      </c>
      <c r="D1298" s="360">
        <v>0</v>
      </c>
      <c r="E1298" s="319" t="str">
        <f>IF(C1298&gt;0,D1298/C1298-1,IF(C1298&lt;0,-(D1298/C1298-1),""))</f>
        <v/>
      </c>
    </row>
    <row r="1299" ht="36" customHeight="1" spans="1:5">
      <c r="A1299" s="453" t="s">
        <v>2332</v>
      </c>
      <c r="B1299" s="309" t="s">
        <v>138</v>
      </c>
      <c r="C1299" s="360">
        <v>0</v>
      </c>
      <c r="D1299" s="360">
        <v>0</v>
      </c>
      <c r="E1299" s="319" t="str">
        <f>IF(C1299&gt;0,D1299/C1299-1,IF(C1299&lt;0,-(D1299/C1299-1),""))</f>
        <v/>
      </c>
    </row>
    <row r="1300" ht="36" customHeight="1" spans="1:5">
      <c r="A1300" s="453" t="s">
        <v>2333</v>
      </c>
      <c r="B1300" s="309" t="s">
        <v>2334</v>
      </c>
      <c r="C1300" s="360">
        <v>100</v>
      </c>
      <c r="D1300" s="381" t="s">
        <v>38</v>
      </c>
      <c r="E1300" s="319">
        <v>-1</v>
      </c>
    </row>
    <row r="1301" ht="36" customHeight="1" spans="1:5">
      <c r="A1301" s="453" t="s">
        <v>2335</v>
      </c>
      <c r="B1301" s="309" t="s">
        <v>2336</v>
      </c>
      <c r="C1301" s="360">
        <v>0</v>
      </c>
      <c r="D1301" s="360">
        <v>0</v>
      </c>
      <c r="E1301" s="319" t="str">
        <f>IF(C1301&gt;0,D1301/C1301-1,IF(C1301&lt;0,-(D1301/C1301-1),""))</f>
        <v/>
      </c>
    </row>
    <row r="1302" ht="36" customHeight="1" spans="1:5">
      <c r="A1302" s="452" t="s">
        <v>2337</v>
      </c>
      <c r="B1302" s="306" t="s">
        <v>2338</v>
      </c>
      <c r="C1302" s="355"/>
      <c r="D1302" s="355"/>
      <c r="E1302" s="318"/>
    </row>
    <row r="1303" ht="36" customHeight="1" spans="1:5">
      <c r="A1303" s="453" t="s">
        <v>2339</v>
      </c>
      <c r="B1303" s="309" t="s">
        <v>134</v>
      </c>
      <c r="C1303" s="360"/>
      <c r="D1303" s="360"/>
      <c r="E1303" s="319"/>
    </row>
    <row r="1304" ht="36" customHeight="1" spans="1:5">
      <c r="A1304" s="453" t="s">
        <v>2340</v>
      </c>
      <c r="B1304" s="309" t="s">
        <v>136</v>
      </c>
      <c r="C1304" s="360">
        <v>0</v>
      </c>
      <c r="D1304" s="360">
        <v>0</v>
      </c>
      <c r="E1304" s="319" t="str">
        <f>IF(C1304&gt;0,D1304/C1304-1,IF(C1304&lt;0,-(D1304/C1304-1),""))</f>
        <v/>
      </c>
    </row>
    <row r="1305" ht="36" customHeight="1" spans="1:5">
      <c r="A1305" s="453" t="s">
        <v>2341</v>
      </c>
      <c r="B1305" s="309" t="s">
        <v>138</v>
      </c>
      <c r="C1305" s="360">
        <v>0</v>
      </c>
      <c r="D1305" s="360">
        <v>0</v>
      </c>
      <c r="E1305" s="319" t="str">
        <f>IF(C1305&gt;0,D1305/C1305-1,IF(C1305&lt;0,-(D1305/C1305-1),""))</f>
        <v/>
      </c>
    </row>
    <row r="1306" ht="36" customHeight="1" spans="1:5">
      <c r="A1306" s="453" t="s">
        <v>2342</v>
      </c>
      <c r="B1306" s="309" t="s">
        <v>2343</v>
      </c>
      <c r="C1306" s="360"/>
      <c r="D1306" s="360"/>
      <c r="E1306" s="319"/>
    </row>
    <row r="1307" ht="36" customHeight="1" spans="1:5">
      <c r="A1307" s="453" t="s">
        <v>2344</v>
      </c>
      <c r="B1307" s="309" t="s">
        <v>2345</v>
      </c>
      <c r="C1307" s="360"/>
      <c r="D1307" s="360"/>
      <c r="E1307" s="319"/>
    </row>
    <row r="1308" ht="36" customHeight="1" spans="1:5">
      <c r="A1308" s="452" t="s">
        <v>2346</v>
      </c>
      <c r="B1308" s="306" t="s">
        <v>2347</v>
      </c>
      <c r="C1308" s="355"/>
      <c r="D1308" s="355"/>
      <c r="E1308" s="318"/>
    </row>
    <row r="1309" ht="36" customHeight="1" spans="1:5">
      <c r="A1309" s="453" t="s">
        <v>2348</v>
      </c>
      <c r="B1309" s="309" t="s">
        <v>134</v>
      </c>
      <c r="C1309" s="360">
        <v>0</v>
      </c>
      <c r="D1309" s="360">
        <v>0</v>
      </c>
      <c r="E1309" s="319" t="str">
        <f>IF(C1309&gt;0,D1309/C1309-1,IF(C1309&lt;0,-(D1309/C1309-1),""))</f>
        <v/>
      </c>
    </row>
    <row r="1310" ht="36" customHeight="1" spans="1:5">
      <c r="A1310" s="453" t="s">
        <v>2349</v>
      </c>
      <c r="B1310" s="309" t="s">
        <v>136</v>
      </c>
      <c r="C1310" s="360">
        <v>0</v>
      </c>
      <c r="D1310" s="360">
        <v>0</v>
      </c>
      <c r="E1310" s="319" t="str">
        <f>IF(C1310&gt;0,D1310/C1310-1,IF(C1310&lt;0,-(D1310/C1310-1),""))</f>
        <v/>
      </c>
    </row>
    <row r="1311" ht="36" customHeight="1" spans="1:5">
      <c r="A1311" s="453" t="s">
        <v>2350</v>
      </c>
      <c r="B1311" s="309" t="s">
        <v>138</v>
      </c>
      <c r="C1311" s="360">
        <v>0</v>
      </c>
      <c r="D1311" s="360">
        <v>0</v>
      </c>
      <c r="E1311" s="319" t="str">
        <f>IF(C1311&gt;0,D1311/C1311-1,IF(C1311&lt;0,-(D1311/C1311-1),""))</f>
        <v/>
      </c>
    </row>
    <row r="1312" ht="36" customHeight="1" spans="1:5">
      <c r="A1312" s="453" t="s">
        <v>2351</v>
      </c>
      <c r="B1312" s="309" t="s">
        <v>2352</v>
      </c>
      <c r="C1312" s="360"/>
      <c r="D1312" s="360"/>
      <c r="E1312" s="319"/>
    </row>
    <row r="1313" ht="36" customHeight="1" spans="1:5">
      <c r="A1313" s="453" t="s">
        <v>2353</v>
      </c>
      <c r="B1313" s="309" t="s">
        <v>2354</v>
      </c>
      <c r="C1313" s="360"/>
      <c r="D1313" s="360"/>
      <c r="E1313" s="319"/>
    </row>
    <row r="1314" ht="36" customHeight="1" spans="1:5">
      <c r="A1314" s="453" t="s">
        <v>2355</v>
      </c>
      <c r="B1314" s="309" t="s">
        <v>152</v>
      </c>
      <c r="C1314" s="360"/>
      <c r="D1314" s="360"/>
      <c r="E1314" s="319"/>
    </row>
    <row r="1315" ht="36" customHeight="1" spans="1:5">
      <c r="A1315" s="453" t="s">
        <v>2356</v>
      </c>
      <c r="B1315" s="309" t="s">
        <v>2357</v>
      </c>
      <c r="C1315" s="360">
        <v>0</v>
      </c>
      <c r="D1315" s="360">
        <v>0</v>
      </c>
      <c r="E1315" s="319" t="str">
        <f>IF(C1315&gt;0,D1315/C1315-1,IF(C1315&lt;0,-(D1315/C1315-1),""))</f>
        <v/>
      </c>
    </row>
    <row r="1316" ht="36" customHeight="1" spans="1:5">
      <c r="A1316" s="452" t="s">
        <v>2358</v>
      </c>
      <c r="B1316" s="306" t="s">
        <v>2359</v>
      </c>
      <c r="C1316" s="355">
        <v>111</v>
      </c>
      <c r="D1316" s="355">
        <v>97</v>
      </c>
      <c r="E1316" s="318">
        <v>-0.126</v>
      </c>
    </row>
    <row r="1317" ht="36" customHeight="1" spans="1:5">
      <c r="A1317" s="453" t="s">
        <v>2360</v>
      </c>
      <c r="B1317" s="309" t="s">
        <v>134</v>
      </c>
      <c r="C1317" s="360">
        <v>0</v>
      </c>
      <c r="D1317" s="360">
        <v>0</v>
      </c>
      <c r="E1317" s="319" t="str">
        <f>IF(C1317&gt;0,D1317/C1317-1,IF(C1317&lt;0,-(D1317/C1317-1),""))</f>
        <v/>
      </c>
    </row>
    <row r="1318" ht="36" customHeight="1" spans="1:5">
      <c r="A1318" s="453" t="s">
        <v>2361</v>
      </c>
      <c r="B1318" s="309" t="s">
        <v>136</v>
      </c>
      <c r="C1318" s="360">
        <v>0</v>
      </c>
      <c r="D1318" s="360">
        <v>0</v>
      </c>
      <c r="E1318" s="319" t="str">
        <f>IF(C1318&gt;0,D1318/C1318-1,IF(C1318&lt;0,-(D1318/C1318-1),""))</f>
        <v/>
      </c>
    </row>
    <row r="1319" ht="36" customHeight="1" spans="1:5">
      <c r="A1319" s="453" t="s">
        <v>2362</v>
      </c>
      <c r="B1319" s="309" t="s">
        <v>138</v>
      </c>
      <c r="C1319" s="360">
        <v>0</v>
      </c>
      <c r="D1319" s="360">
        <v>0</v>
      </c>
      <c r="E1319" s="319" t="str">
        <f>IF(C1319&gt;0,D1319/C1319-1,IF(C1319&lt;0,-(D1319/C1319-1),""))</f>
        <v/>
      </c>
    </row>
    <row r="1320" ht="36" customHeight="1" spans="1:5">
      <c r="A1320" s="453" t="s">
        <v>2363</v>
      </c>
      <c r="B1320" s="309" t="s">
        <v>2364</v>
      </c>
      <c r="C1320" s="360"/>
      <c r="D1320" s="360"/>
      <c r="E1320" s="319"/>
    </row>
    <row r="1321" ht="36" customHeight="1" spans="1:5">
      <c r="A1321" s="453" t="s">
        <v>2365</v>
      </c>
      <c r="B1321" s="309" t="s">
        <v>2366</v>
      </c>
      <c r="C1321" s="360">
        <v>1</v>
      </c>
      <c r="D1321" s="360">
        <v>1</v>
      </c>
      <c r="E1321" s="313" t="s">
        <v>61</v>
      </c>
    </row>
    <row r="1322" ht="36" customHeight="1" spans="1:5">
      <c r="A1322" s="453" t="s">
        <v>2367</v>
      </c>
      <c r="B1322" s="309" t="s">
        <v>2368</v>
      </c>
      <c r="C1322" s="360"/>
      <c r="D1322" s="360"/>
      <c r="E1322" s="319"/>
    </row>
    <row r="1323" ht="36" customHeight="1" spans="1:5">
      <c r="A1323" s="453" t="s">
        <v>2369</v>
      </c>
      <c r="B1323" s="309" t="s">
        <v>2370</v>
      </c>
      <c r="C1323" s="360">
        <v>20</v>
      </c>
      <c r="D1323" s="360">
        <v>10</v>
      </c>
      <c r="E1323" s="319">
        <v>-0.5</v>
      </c>
    </row>
    <row r="1324" ht="36" customHeight="1" spans="1:5">
      <c r="A1324" s="453" t="s">
        <v>2371</v>
      </c>
      <c r="B1324" s="309" t="s">
        <v>2372</v>
      </c>
      <c r="C1324" s="360">
        <v>0</v>
      </c>
      <c r="D1324" s="360">
        <v>0</v>
      </c>
      <c r="E1324" s="319" t="str">
        <f>IF(C1324&gt;0,D1324/C1324-1,IF(C1324&lt;0,-(D1324/C1324-1),""))</f>
        <v/>
      </c>
    </row>
    <row r="1325" ht="36" customHeight="1" spans="1:5">
      <c r="A1325" s="453" t="s">
        <v>2373</v>
      </c>
      <c r="B1325" s="309" t="s">
        <v>2374</v>
      </c>
      <c r="C1325" s="360">
        <v>0</v>
      </c>
      <c r="D1325" s="360">
        <v>0</v>
      </c>
      <c r="E1325" s="319" t="str">
        <f>IF(C1325&gt;0,D1325/C1325-1,IF(C1325&lt;0,-(D1325/C1325-1),""))</f>
        <v/>
      </c>
    </row>
    <row r="1326" ht="36" customHeight="1" spans="1:5">
      <c r="A1326" s="453" t="s">
        <v>2375</v>
      </c>
      <c r="B1326" s="309" t="s">
        <v>2376</v>
      </c>
      <c r="C1326" s="360">
        <v>0</v>
      </c>
      <c r="D1326" s="360">
        <v>0</v>
      </c>
      <c r="E1326" s="319" t="str">
        <f>IF(C1326&gt;0,D1326/C1326-1,IF(C1326&lt;0,-(D1326/C1326-1),""))</f>
        <v/>
      </c>
    </row>
    <row r="1327" ht="36" customHeight="1" spans="1:5">
      <c r="A1327" s="453" t="s">
        <v>2377</v>
      </c>
      <c r="B1327" s="309" t="s">
        <v>2378</v>
      </c>
      <c r="C1327" s="360">
        <v>90</v>
      </c>
      <c r="D1327" s="360">
        <v>86</v>
      </c>
      <c r="E1327" s="319">
        <v>-0.044</v>
      </c>
    </row>
    <row r="1328" ht="36" customHeight="1" spans="1:5">
      <c r="A1328" s="453" t="s">
        <v>2379</v>
      </c>
      <c r="B1328" s="309" t="s">
        <v>2380</v>
      </c>
      <c r="C1328" s="360"/>
      <c r="D1328" s="360"/>
      <c r="E1328" s="319"/>
    </row>
    <row r="1329" ht="36" customHeight="1" spans="1:5">
      <c r="A1329" s="452" t="s">
        <v>2381</v>
      </c>
      <c r="B1329" s="306" t="s">
        <v>2382</v>
      </c>
      <c r="C1329" s="355">
        <v>808</v>
      </c>
      <c r="D1329" s="355">
        <v>468</v>
      </c>
      <c r="E1329" s="318">
        <v>-0.421</v>
      </c>
    </row>
    <row r="1330" ht="36" customHeight="1" spans="1:5">
      <c r="A1330" s="453" t="s">
        <v>2383</v>
      </c>
      <c r="B1330" s="309" t="s">
        <v>2384</v>
      </c>
      <c r="C1330" s="360">
        <v>121</v>
      </c>
      <c r="D1330" s="360">
        <v>222</v>
      </c>
      <c r="E1330" s="319">
        <v>0.835</v>
      </c>
    </row>
    <row r="1331" ht="36" customHeight="1" spans="1:5">
      <c r="A1331" s="453" t="s">
        <v>2385</v>
      </c>
      <c r="B1331" s="309" t="s">
        <v>2386</v>
      </c>
      <c r="C1331" s="360">
        <v>605</v>
      </c>
      <c r="D1331" s="360">
        <v>200</v>
      </c>
      <c r="E1331" s="319">
        <v>-0.669</v>
      </c>
    </row>
    <row r="1332" ht="36" customHeight="1" spans="1:5">
      <c r="A1332" s="453" t="s">
        <v>2387</v>
      </c>
      <c r="B1332" s="309" t="s">
        <v>2388</v>
      </c>
      <c r="C1332" s="360">
        <v>82</v>
      </c>
      <c r="D1332" s="360">
        <v>46</v>
      </c>
      <c r="E1332" s="319">
        <v>-0.439</v>
      </c>
    </row>
    <row r="1333" ht="36" customHeight="1" spans="1:5">
      <c r="A1333" s="452" t="s">
        <v>2389</v>
      </c>
      <c r="B1333" s="306" t="s">
        <v>2390</v>
      </c>
      <c r="C1333" s="355">
        <v>239</v>
      </c>
      <c r="D1333" s="355">
        <v>19</v>
      </c>
      <c r="E1333" s="318">
        <v>-0.921</v>
      </c>
    </row>
    <row r="1334" ht="36" customHeight="1" spans="1:5">
      <c r="A1334" s="453" t="s">
        <v>2391</v>
      </c>
      <c r="B1334" s="309" t="s">
        <v>2392</v>
      </c>
      <c r="C1334" s="360">
        <v>0</v>
      </c>
      <c r="D1334" s="360">
        <v>0</v>
      </c>
      <c r="E1334" s="319" t="str">
        <f>IF(C1334&gt;0,D1334/C1334-1,IF(C1334&lt;0,-(D1334/C1334-1),""))</f>
        <v/>
      </c>
    </row>
    <row r="1335" ht="36" customHeight="1" spans="1:5">
      <c r="A1335" s="453" t="s">
        <v>2393</v>
      </c>
      <c r="B1335" s="309" t="s">
        <v>2394</v>
      </c>
      <c r="C1335" s="360">
        <v>0</v>
      </c>
      <c r="D1335" s="360">
        <v>0</v>
      </c>
      <c r="E1335" s="319" t="str">
        <f>IF(C1335&gt;0,D1335/C1335-1,IF(C1335&lt;0,-(D1335/C1335-1),""))</f>
        <v/>
      </c>
    </row>
    <row r="1336" ht="36" customHeight="1" spans="1:5">
      <c r="A1336" s="453" t="s">
        <v>2395</v>
      </c>
      <c r="B1336" s="309" t="s">
        <v>2396</v>
      </c>
      <c r="C1336" s="360">
        <v>239</v>
      </c>
      <c r="D1336" s="360">
        <v>19</v>
      </c>
      <c r="E1336" s="319">
        <v>-0.921</v>
      </c>
    </row>
    <row r="1337" ht="36" customHeight="1" spans="1:5">
      <c r="A1337" s="453" t="s">
        <v>2397</v>
      </c>
      <c r="B1337" s="309" t="s">
        <v>2398</v>
      </c>
      <c r="C1337" s="360">
        <v>0</v>
      </c>
      <c r="D1337" s="360">
        <v>0</v>
      </c>
      <c r="E1337" s="319" t="str">
        <f>IF(C1337&gt;0,D1337/C1337-1,IF(C1337&lt;0,-(D1337/C1337-1),""))</f>
        <v/>
      </c>
    </row>
    <row r="1338" ht="36" customHeight="1" spans="1:5">
      <c r="A1338" s="453" t="s">
        <v>2399</v>
      </c>
      <c r="B1338" s="309" t="s">
        <v>2400</v>
      </c>
      <c r="C1338" s="360">
        <v>0</v>
      </c>
      <c r="D1338" s="360">
        <v>0</v>
      </c>
      <c r="E1338" s="319" t="str">
        <f>IF(C1338&gt;0,D1338/C1338-1,IF(C1338&lt;0,-(D1338/C1338-1),""))</f>
        <v/>
      </c>
    </row>
    <row r="1339" ht="36" customHeight="1" spans="1:5">
      <c r="A1339" s="452" t="s">
        <v>2401</v>
      </c>
      <c r="B1339" s="306" t="s">
        <v>2402</v>
      </c>
      <c r="C1339" s="355">
        <v>7</v>
      </c>
      <c r="D1339" s="355">
        <v>4</v>
      </c>
      <c r="E1339" s="318">
        <v>-0.429</v>
      </c>
    </row>
    <row r="1340" ht="36" customHeight="1" spans="1:5">
      <c r="A1340" s="311" t="s">
        <v>2403</v>
      </c>
      <c r="B1340" s="309" t="s">
        <v>2404</v>
      </c>
      <c r="C1340" s="360">
        <v>7</v>
      </c>
      <c r="D1340" s="360">
        <v>4</v>
      </c>
      <c r="E1340" s="319">
        <v>-0.429</v>
      </c>
    </row>
    <row r="1341" ht="36" customHeight="1" spans="1:5">
      <c r="A1341" s="316" t="s">
        <v>2405</v>
      </c>
      <c r="B1341" s="458" t="s">
        <v>699</v>
      </c>
      <c r="C1341" s="459"/>
      <c r="D1341" s="459"/>
      <c r="E1341" s="318"/>
    </row>
    <row r="1342" ht="36" customHeight="1" spans="1:5">
      <c r="A1342" s="452" t="s">
        <v>110</v>
      </c>
      <c r="B1342" s="306" t="s">
        <v>111</v>
      </c>
      <c r="C1342" s="455" t="s">
        <v>38</v>
      </c>
      <c r="D1342" s="355">
        <v>3600</v>
      </c>
      <c r="E1342" s="380" t="s">
        <v>2026</v>
      </c>
    </row>
    <row r="1343" ht="36" customHeight="1" spans="1:5">
      <c r="A1343" s="452" t="s">
        <v>112</v>
      </c>
      <c r="B1343" s="306" t="s">
        <v>113</v>
      </c>
      <c r="C1343" s="355">
        <v>4056</v>
      </c>
      <c r="D1343" s="355">
        <v>3685</v>
      </c>
      <c r="E1343" s="318">
        <v>-0.091</v>
      </c>
    </row>
    <row r="1344" ht="36" customHeight="1" spans="1:5">
      <c r="A1344" s="452" t="s">
        <v>2406</v>
      </c>
      <c r="B1344" s="306" t="s">
        <v>2407</v>
      </c>
      <c r="C1344" s="355">
        <v>4056</v>
      </c>
      <c r="D1344" s="355">
        <v>3685</v>
      </c>
      <c r="E1344" s="318">
        <v>-0.091</v>
      </c>
    </row>
    <row r="1345" ht="36" customHeight="1" spans="1:5">
      <c r="A1345" s="453" t="s">
        <v>2408</v>
      </c>
      <c r="B1345" s="309" t="s">
        <v>2409</v>
      </c>
      <c r="C1345" s="360">
        <v>4056</v>
      </c>
      <c r="D1345" s="360">
        <v>3685</v>
      </c>
      <c r="E1345" s="319">
        <v>-0.091</v>
      </c>
    </row>
    <row r="1346" ht="36" customHeight="1" spans="1:5">
      <c r="A1346" s="453" t="s">
        <v>2410</v>
      </c>
      <c r="B1346" s="309" t="s">
        <v>2411</v>
      </c>
      <c r="C1346" s="360"/>
      <c r="D1346" s="360"/>
      <c r="E1346" s="319"/>
    </row>
    <row r="1347" ht="36" customHeight="1" spans="1:5">
      <c r="A1347" s="453" t="s">
        <v>2412</v>
      </c>
      <c r="B1347" s="309" t="s">
        <v>2413</v>
      </c>
      <c r="C1347" s="360"/>
      <c r="D1347" s="360"/>
      <c r="E1347" s="319"/>
    </row>
    <row r="1348" ht="36" customHeight="1" spans="1:5">
      <c r="A1348" s="453">
        <v>2320399</v>
      </c>
      <c r="B1348" s="309" t="s">
        <v>2414</v>
      </c>
      <c r="C1348" s="360">
        <v>0</v>
      </c>
      <c r="D1348" s="360">
        <v>0</v>
      </c>
      <c r="E1348" s="319" t="str">
        <f>IF(C1348&gt;0,D1348/C1348-1,IF(C1348&lt;0,-(D1348/C1348-1),""))</f>
        <v/>
      </c>
    </row>
    <row r="1349" ht="36" customHeight="1" spans="1:5">
      <c r="A1349" s="452" t="s">
        <v>2415</v>
      </c>
      <c r="B1349" s="458" t="s">
        <v>699</v>
      </c>
      <c r="C1349" s="355"/>
      <c r="D1349" s="355"/>
      <c r="E1349" s="318"/>
    </row>
    <row r="1350" ht="36" customHeight="1" spans="1:5">
      <c r="A1350" s="452" t="s">
        <v>114</v>
      </c>
      <c r="B1350" s="306" t="s">
        <v>115</v>
      </c>
      <c r="C1350" s="355">
        <v>42</v>
      </c>
      <c r="D1350" s="355">
        <v>13</v>
      </c>
      <c r="E1350" s="318">
        <v>-0.69</v>
      </c>
    </row>
    <row r="1351" ht="36" customHeight="1" spans="1:5">
      <c r="A1351" s="452" t="s">
        <v>2416</v>
      </c>
      <c r="B1351" s="306" t="s">
        <v>2417</v>
      </c>
      <c r="C1351" s="355">
        <v>42</v>
      </c>
      <c r="D1351" s="355">
        <v>13</v>
      </c>
      <c r="E1351" s="318">
        <v>-0.69</v>
      </c>
    </row>
    <row r="1352" ht="36" customHeight="1" spans="1:5">
      <c r="A1352" s="452" t="s">
        <v>116</v>
      </c>
      <c r="B1352" s="306" t="s">
        <v>117</v>
      </c>
      <c r="C1352" s="355">
        <v>3145</v>
      </c>
      <c r="D1352" s="355">
        <v>16454</v>
      </c>
      <c r="E1352" s="318">
        <v>4.232</v>
      </c>
    </row>
    <row r="1353" ht="36" customHeight="1" spans="1:5">
      <c r="A1353" s="452" t="s">
        <v>2418</v>
      </c>
      <c r="B1353" s="306" t="s">
        <v>2419</v>
      </c>
      <c r="C1353" s="355"/>
      <c r="D1353" s="355"/>
      <c r="E1353" s="318"/>
    </row>
    <row r="1354" ht="36" customHeight="1" spans="1:5">
      <c r="A1354" s="452" t="s">
        <v>2420</v>
      </c>
      <c r="B1354" s="306" t="s">
        <v>2085</v>
      </c>
      <c r="C1354" s="355">
        <v>3145</v>
      </c>
      <c r="D1354" s="355">
        <v>16454</v>
      </c>
      <c r="E1354" s="318">
        <v>4.232</v>
      </c>
    </row>
    <row r="1355" ht="36" customHeight="1" spans="1:5">
      <c r="A1355" s="457" t="s">
        <v>2421</v>
      </c>
      <c r="B1355" s="458" t="s">
        <v>699</v>
      </c>
      <c r="C1355" s="477">
        <v>0</v>
      </c>
      <c r="D1355" s="477">
        <v>0</v>
      </c>
      <c r="E1355" s="318" t="str">
        <f>IF(C1355&gt;0,D1355/C1355-1,IF(C1355&lt;0,-(D1355/C1355-1),""))</f>
        <v/>
      </c>
    </row>
    <row r="1356" ht="36" customHeight="1" spans="1:5">
      <c r="A1356" s="478"/>
      <c r="B1356" s="458"/>
      <c r="C1356" s="477"/>
      <c r="D1356" s="477"/>
      <c r="E1356" s="318"/>
    </row>
    <row r="1357" ht="36" customHeight="1" spans="1:5">
      <c r="A1357" s="479"/>
      <c r="B1357" s="480" t="s">
        <v>2422</v>
      </c>
      <c r="C1357" s="307">
        <v>353695</v>
      </c>
      <c r="D1357" s="307">
        <v>357200</v>
      </c>
      <c r="E1357" s="318">
        <v>0.01</v>
      </c>
    </row>
    <row r="1358" spans="3:3">
      <c r="C1358" s="404"/>
    </row>
    <row r="1359" spans="3:3">
      <c r="C1359" s="429"/>
    </row>
    <row r="1360" spans="3:3">
      <c r="C1360" s="404"/>
    </row>
    <row r="1361" spans="3:3">
      <c r="C1361" s="429"/>
    </row>
    <row r="1362" spans="3:3">
      <c r="C1362" s="404"/>
    </row>
    <row r="1363" spans="3:3">
      <c r="C1363" s="404"/>
    </row>
    <row r="1364" spans="3:3">
      <c r="C1364" s="429"/>
    </row>
    <row r="1365" spans="3:3">
      <c r="C1365" s="404"/>
    </row>
    <row r="1366" spans="3:3">
      <c r="C1366" s="404"/>
    </row>
    <row r="1367" spans="3:3">
      <c r="C1367" s="404"/>
    </row>
    <row r="1368" spans="3:3">
      <c r="C1368" s="404"/>
    </row>
    <row r="1369" spans="3:5">
      <c r="C1369" s="429"/>
      <c r="E1369" s="346">
        <f>IF(C1357&lt;&gt;0,IF((D1357/C1357-1)&lt;-30%,"",IF((D1357/C1357-1)&gt;150%,"",D1357/C1357-1)),"")</f>
        <v>0</v>
      </c>
    </row>
    <row r="1370" spans="3:3">
      <c r="C1370" s="404"/>
    </row>
  </sheetData>
  <mergeCells count="1">
    <mergeCell ref="B1:E1"/>
  </mergeCells>
  <printOptions horizontalCentered="1"/>
  <pageMargins left="0.472222222222222" right="0.393055555555556" top="0.747916666666667" bottom="0.747916666666667" header="0.314583333333333" footer="0.314583333333333"/>
  <pageSetup paperSize="9" scale="75" orientation="portrait" horizontalDpi="600"/>
  <headerFooter alignWithMargins="0">
    <oddFooter>&amp;C&amp;16- &amp;P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dimension ref="A1:B33"/>
  <sheetViews>
    <sheetView showZeros="0" view="pageBreakPreview" zoomScaleNormal="100" topLeftCell="A22" workbookViewId="0">
      <selection activeCell="I14" sqref="I14"/>
    </sheetView>
  </sheetViews>
  <sheetFormatPr defaultColWidth="9" defaultRowHeight="13.5" outlineLevelCol="1"/>
  <cols>
    <col min="1" max="1" width="79" customWidth="1"/>
    <col min="2" max="2" width="36.5" customWidth="1"/>
  </cols>
  <sheetData>
    <row r="1" ht="45" customHeight="1" spans="1:2">
      <c r="A1" s="434" t="s">
        <v>2423</v>
      </c>
      <c r="B1" s="434"/>
    </row>
    <row r="2" ht="20.1" customHeight="1" spans="1:2">
      <c r="A2" s="435"/>
      <c r="B2" s="436" t="s">
        <v>2</v>
      </c>
    </row>
    <row r="3" ht="45" customHeight="1" spans="1:2">
      <c r="A3" s="437" t="s">
        <v>2424</v>
      </c>
      <c r="B3" s="89" t="s">
        <v>6</v>
      </c>
    </row>
    <row r="4" ht="30" customHeight="1" spans="1:2">
      <c r="A4" s="438" t="s">
        <v>2425</v>
      </c>
      <c r="B4" s="439">
        <v>41923</v>
      </c>
    </row>
    <row r="5" ht="30" customHeight="1" spans="1:2">
      <c r="A5" s="440" t="s">
        <v>2426</v>
      </c>
      <c r="B5" s="441">
        <v>29042</v>
      </c>
    </row>
    <row r="6" ht="30" customHeight="1" spans="1:2">
      <c r="A6" s="440" t="s">
        <v>2427</v>
      </c>
      <c r="B6" s="441">
        <v>7183</v>
      </c>
    </row>
    <row r="7" ht="30" customHeight="1" spans="1:2">
      <c r="A7" s="440" t="s">
        <v>2428</v>
      </c>
      <c r="B7" s="441">
        <v>2351</v>
      </c>
    </row>
    <row r="8" ht="30" customHeight="1" spans="1:2">
      <c r="A8" s="440" t="s">
        <v>2429</v>
      </c>
      <c r="B8" s="441">
        <v>3347</v>
      </c>
    </row>
    <row r="9" ht="30" customHeight="1" spans="1:2">
      <c r="A9" s="438" t="s">
        <v>2430</v>
      </c>
      <c r="B9" s="439">
        <v>3663</v>
      </c>
    </row>
    <row r="10" ht="30" customHeight="1" spans="1:2">
      <c r="A10" s="440" t="s">
        <v>2431</v>
      </c>
      <c r="B10" s="441">
        <v>2889</v>
      </c>
    </row>
    <row r="11" ht="30" customHeight="1" spans="1:2">
      <c r="A11" s="440" t="s">
        <v>2432</v>
      </c>
      <c r="B11" s="441">
        <v>15</v>
      </c>
    </row>
    <row r="12" ht="30" customHeight="1" spans="1:2">
      <c r="A12" s="440" t="s">
        <v>2433</v>
      </c>
      <c r="B12" s="441">
        <v>26</v>
      </c>
    </row>
    <row r="13" ht="30" customHeight="1" spans="1:2">
      <c r="A13" s="440" t="s">
        <v>2434</v>
      </c>
      <c r="B13" s="441">
        <v>5</v>
      </c>
    </row>
    <row r="14" ht="30" customHeight="1" spans="1:2">
      <c r="A14" s="440" t="s">
        <v>2435</v>
      </c>
      <c r="B14" s="441">
        <v>63</v>
      </c>
    </row>
    <row r="15" ht="30" customHeight="1" spans="1:2">
      <c r="A15" s="440" t="s">
        <v>2436</v>
      </c>
      <c r="B15" s="441">
        <v>72</v>
      </c>
    </row>
    <row r="16" ht="30" customHeight="1" spans="1:2">
      <c r="A16" s="440" t="s">
        <v>2437</v>
      </c>
      <c r="B16" s="441"/>
    </row>
    <row r="17" ht="30" customHeight="1" spans="1:2">
      <c r="A17" s="440" t="s">
        <v>2438</v>
      </c>
      <c r="B17" s="441">
        <v>330</v>
      </c>
    </row>
    <row r="18" ht="30" customHeight="1" spans="1:2">
      <c r="A18" s="440" t="s">
        <v>2439</v>
      </c>
      <c r="B18" s="441">
        <v>61</v>
      </c>
    </row>
    <row r="19" ht="30" customHeight="1" spans="1:2">
      <c r="A19" s="440" t="s">
        <v>2440</v>
      </c>
      <c r="B19" s="441">
        <v>202</v>
      </c>
    </row>
    <row r="20" ht="30" customHeight="1" spans="1:2">
      <c r="A20" s="438" t="s">
        <v>2441</v>
      </c>
      <c r="B20" s="439">
        <v>112</v>
      </c>
    </row>
    <row r="21" ht="30" customHeight="1" spans="1:2">
      <c r="A21" s="440" t="s">
        <v>2442</v>
      </c>
      <c r="B21" s="426">
        <v>112</v>
      </c>
    </row>
    <row r="22" ht="30" customHeight="1" spans="1:2">
      <c r="A22" s="438" t="s">
        <v>2443</v>
      </c>
      <c r="B22" s="439">
        <v>87275</v>
      </c>
    </row>
    <row r="23" ht="30" customHeight="1" spans="1:2">
      <c r="A23" s="440" t="s">
        <v>2444</v>
      </c>
      <c r="B23" s="426">
        <v>84810</v>
      </c>
    </row>
    <row r="24" ht="30" customHeight="1" spans="1:2">
      <c r="A24" s="440" t="s">
        <v>2445</v>
      </c>
      <c r="B24" s="441">
        <v>2465</v>
      </c>
    </row>
    <row r="25" ht="30" customHeight="1" spans="1:2">
      <c r="A25" s="438" t="s">
        <v>2446</v>
      </c>
      <c r="B25" s="439">
        <v>195</v>
      </c>
    </row>
    <row r="26" ht="30" customHeight="1" spans="1:2">
      <c r="A26" s="440" t="s">
        <v>2447</v>
      </c>
      <c r="B26" s="426">
        <v>195</v>
      </c>
    </row>
    <row r="27" ht="30" customHeight="1" spans="1:2">
      <c r="A27" s="438" t="s">
        <v>2448</v>
      </c>
      <c r="B27" s="439">
        <v>18277</v>
      </c>
    </row>
    <row r="28" ht="30" customHeight="1" spans="1:2">
      <c r="A28" s="440" t="s">
        <v>2449</v>
      </c>
      <c r="B28" s="441">
        <v>6802</v>
      </c>
    </row>
    <row r="29" ht="30" customHeight="1" spans="1:2">
      <c r="A29" s="440" t="s">
        <v>2450</v>
      </c>
      <c r="B29" s="441">
        <v>10864</v>
      </c>
    </row>
    <row r="30" ht="30" customHeight="1" spans="1:2">
      <c r="A30" s="440" t="s">
        <v>2451</v>
      </c>
      <c r="B30" s="441">
        <v>611</v>
      </c>
    </row>
    <row r="31" ht="30" customHeight="1" spans="1:2">
      <c r="A31" s="438" t="s">
        <v>2452</v>
      </c>
      <c r="B31" s="439">
        <v>4300</v>
      </c>
    </row>
    <row r="32" ht="30" customHeight="1" spans="1:2">
      <c r="A32" s="440" t="s">
        <v>2453</v>
      </c>
      <c r="B32" s="441">
        <v>4300</v>
      </c>
    </row>
    <row r="33" ht="30" customHeight="1" spans="1:2">
      <c r="A33" s="442" t="s">
        <v>2454</v>
      </c>
      <c r="B33" s="439">
        <v>155745</v>
      </c>
    </row>
  </sheetData>
  <mergeCells count="1">
    <mergeCell ref="A1:B1"/>
  </mergeCells>
  <printOptions horizontalCentered="1"/>
  <pageMargins left="0.472222222222222" right="0.393055555555556" top="0.747916666666667" bottom="0.747916666666667" header="0.314583333333333" footer="0.314583333333333"/>
  <pageSetup paperSize="9" scale="75" orientation="portrait" horizontalDpi="600"/>
  <headerFooter alignWithMargins="0">
    <oddFooter>&amp;C&amp;16- &amp;P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tabColor rgb="FF00B0F0"/>
    <pageSetUpPr autoPageBreaks="0"/>
  </sheetPr>
  <dimension ref="A1:B24"/>
  <sheetViews>
    <sheetView showGridLines="0" showZeros="0" view="pageBreakPreview" zoomScaleNormal="100" topLeftCell="A16" workbookViewId="0">
      <selection activeCell="F4" sqref="F4"/>
    </sheetView>
  </sheetViews>
  <sheetFormatPr defaultColWidth="9" defaultRowHeight="13.5" outlineLevelCol="1"/>
  <cols>
    <col min="1" max="1" width="69.6333333333333" style="274" customWidth="1"/>
    <col min="2" max="2" width="45.6333333333333" customWidth="1"/>
  </cols>
  <sheetData>
    <row r="1" s="273" customFormat="1" ht="45" customHeight="1" spans="1:2">
      <c r="A1" s="430" t="s">
        <v>2455</v>
      </c>
      <c r="B1" s="430"/>
    </row>
    <row r="2" ht="20.1" customHeight="1" spans="1:2">
      <c r="A2" s="277"/>
      <c r="B2" s="421" t="s">
        <v>2</v>
      </c>
    </row>
    <row r="3" ht="45" customHeight="1" spans="1:2">
      <c r="A3" s="177" t="s">
        <v>2456</v>
      </c>
      <c r="B3" s="89" t="s">
        <v>6</v>
      </c>
    </row>
    <row r="4" ht="36" customHeight="1" spans="1:2">
      <c r="A4" s="431" t="s">
        <v>2457</v>
      </c>
      <c r="B4" s="100">
        <v>0</v>
      </c>
    </row>
    <row r="5" ht="36" customHeight="1" spans="1:2">
      <c r="A5" s="431" t="s">
        <v>2458</v>
      </c>
      <c r="B5" s="102"/>
    </row>
    <row r="6" ht="36" customHeight="1" spans="1:2">
      <c r="A6" s="431" t="s">
        <v>2459</v>
      </c>
      <c r="B6" s="102"/>
    </row>
    <row r="7" ht="36" customHeight="1" spans="1:2">
      <c r="A7" s="431" t="s">
        <v>2460</v>
      </c>
      <c r="B7" s="102"/>
    </row>
    <row r="8" ht="36" customHeight="1" spans="1:2">
      <c r="A8" s="431" t="s">
        <v>2461</v>
      </c>
      <c r="B8" s="102"/>
    </row>
    <row r="9" ht="36" customHeight="1" spans="1:2">
      <c r="A9" s="431" t="s">
        <v>2462</v>
      </c>
      <c r="B9" s="102"/>
    </row>
    <row r="10" ht="36" customHeight="1" spans="1:2">
      <c r="A10" s="431" t="s">
        <v>2463</v>
      </c>
      <c r="B10" s="102"/>
    </row>
    <row r="11" ht="36" customHeight="1" spans="1:2">
      <c r="A11" s="431" t="s">
        <v>2464</v>
      </c>
      <c r="B11" s="102"/>
    </row>
    <row r="12" ht="36" customHeight="1" spans="1:2">
      <c r="A12" s="431" t="s">
        <v>2465</v>
      </c>
      <c r="B12" s="102"/>
    </row>
    <row r="13" ht="36" customHeight="1" spans="1:2">
      <c r="A13" s="431" t="s">
        <v>2466</v>
      </c>
      <c r="B13" s="102"/>
    </row>
    <row r="14" ht="36" customHeight="1" spans="1:2">
      <c r="A14" s="431" t="s">
        <v>2467</v>
      </c>
      <c r="B14" s="102"/>
    </row>
    <row r="15" ht="36" customHeight="1" spans="1:2">
      <c r="A15" s="431" t="s">
        <v>2468</v>
      </c>
      <c r="B15" s="102"/>
    </row>
    <row r="16" ht="36" customHeight="1" spans="1:2">
      <c r="A16" s="431" t="s">
        <v>2469</v>
      </c>
      <c r="B16" s="102"/>
    </row>
    <row r="17" ht="36" customHeight="1" spans="1:2">
      <c r="A17" s="431" t="s">
        <v>2470</v>
      </c>
      <c r="B17" s="102"/>
    </row>
    <row r="18" ht="36" customHeight="1" spans="1:2">
      <c r="A18" s="431" t="s">
        <v>2471</v>
      </c>
      <c r="B18" s="102"/>
    </row>
    <row r="19" ht="36" customHeight="1" spans="1:2">
      <c r="A19" s="431" t="s">
        <v>2472</v>
      </c>
      <c r="B19" s="102"/>
    </row>
    <row r="20" ht="36" customHeight="1" spans="1:2">
      <c r="A20" s="431" t="s">
        <v>2473</v>
      </c>
      <c r="B20" s="102"/>
    </row>
    <row r="21" ht="36" customHeight="1" spans="1:2">
      <c r="A21" s="431" t="s">
        <v>2474</v>
      </c>
      <c r="B21" s="102"/>
    </row>
    <row r="22" ht="36" customHeight="1" spans="1:2">
      <c r="A22" s="431" t="s">
        <v>2475</v>
      </c>
      <c r="B22" s="102"/>
    </row>
    <row r="23" ht="36" customHeight="1" spans="1:2">
      <c r="A23" s="432" t="s">
        <v>2476</v>
      </c>
      <c r="B23" s="102">
        <v>0</v>
      </c>
    </row>
    <row r="24" ht="36" customHeight="1" spans="1:2">
      <c r="A24" s="433" t="s">
        <v>2477</v>
      </c>
      <c r="B24" s="433"/>
    </row>
  </sheetData>
  <mergeCells count="2">
    <mergeCell ref="A1:B1"/>
    <mergeCell ref="A24:B24"/>
  </mergeCells>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tabColor rgb="FF00B0F0"/>
  </sheetPr>
  <dimension ref="A1:D10"/>
  <sheetViews>
    <sheetView showGridLines="0" showZeros="0" view="pageBreakPreview" zoomScaleNormal="85" workbookViewId="0">
      <selection activeCell="E6" sqref="E6"/>
    </sheetView>
  </sheetViews>
  <sheetFormatPr defaultColWidth="9" defaultRowHeight="14.25" outlineLevelCol="3"/>
  <cols>
    <col min="1" max="1" width="43.6333333333333" style="163" customWidth="1"/>
    <col min="2" max="2" width="20.6333333333333" style="165" customWidth="1"/>
    <col min="3" max="3" width="20.6333333333333" style="163" customWidth="1"/>
    <col min="4" max="4" width="20" style="346" customWidth="1"/>
    <col min="5" max="5" width="12.6333333333333" style="163"/>
    <col min="6" max="16377" width="9" style="163"/>
    <col min="16378" max="16379" width="35.6333333333333" style="163"/>
    <col min="16380" max="16382" width="9" style="163"/>
  </cols>
  <sheetData>
    <row r="1" ht="45" customHeight="1" spans="1:4">
      <c r="A1" s="168" t="s">
        <v>2478</v>
      </c>
      <c r="B1" s="168"/>
      <c r="C1" s="168"/>
      <c r="D1" s="168"/>
    </row>
    <row r="2" ht="20.1" customHeight="1" spans="1:4">
      <c r="A2" s="169"/>
      <c r="B2" s="169"/>
      <c r="C2" s="420"/>
      <c r="D2" s="421" t="s">
        <v>2</v>
      </c>
    </row>
    <row r="3" s="164" customFormat="1" ht="45" customHeight="1" spans="1:4">
      <c r="A3" s="171" t="s">
        <v>2479</v>
      </c>
      <c r="B3" s="171" t="s">
        <v>2476</v>
      </c>
      <c r="C3" s="422" t="s">
        <v>2480</v>
      </c>
      <c r="D3" s="422" t="s">
        <v>2481</v>
      </c>
    </row>
    <row r="4" ht="36" customHeight="1" spans="1:4">
      <c r="A4" s="423" t="s">
        <v>2482</v>
      </c>
      <c r="B4" s="424">
        <v>99175</v>
      </c>
      <c r="C4" s="424">
        <v>5531</v>
      </c>
      <c r="D4" s="424">
        <v>93644</v>
      </c>
    </row>
    <row r="5" ht="36" customHeight="1" spans="1:4">
      <c r="A5" s="425" t="s">
        <v>2483</v>
      </c>
      <c r="B5" s="173">
        <v>99175</v>
      </c>
      <c r="C5" s="173">
        <v>5531</v>
      </c>
      <c r="D5" s="426">
        <v>93644</v>
      </c>
    </row>
    <row r="6" ht="36" customHeight="1" spans="1:4">
      <c r="A6" s="423" t="s">
        <v>2484</v>
      </c>
      <c r="B6" s="424">
        <v>295840</v>
      </c>
      <c r="C6" s="424">
        <v>5531</v>
      </c>
      <c r="D6" s="424">
        <v>290309</v>
      </c>
    </row>
    <row r="7" spans="2:4">
      <c r="B7" s="427"/>
      <c r="C7" s="345"/>
      <c r="D7" s="428"/>
    </row>
    <row r="8" spans="3:3">
      <c r="C8" s="429"/>
    </row>
    <row r="9" spans="3:3">
      <c r="C9" s="429"/>
    </row>
    <row r="10" spans="3:3">
      <c r="C10" s="429"/>
    </row>
  </sheetData>
  <mergeCells count="1">
    <mergeCell ref="A1:D1"/>
  </mergeCells>
  <conditionalFormatting sqref="D1">
    <cfRule type="cellIs" dxfId="0" priority="3" stopIfTrue="1" operator="greaterThanOrEqual">
      <formula>10</formula>
    </cfRule>
    <cfRule type="cellIs" dxfId="0" priority="4" stopIfTrue="1" operator="lessThanOrEqual">
      <formula>-1</formula>
    </cfRule>
  </conditionalFormatting>
  <conditionalFormatting sqref="B3:C3">
    <cfRule type="cellIs" dxfId="0" priority="2" stopIfTrue="1" operator="lessThanOrEqual">
      <formula>-1</formula>
    </cfRule>
  </conditionalFormatting>
  <conditionalFormatting sqref="B4:C4 C5">
    <cfRule type="cellIs" dxfId="0" priority="1" stopIfTrue="1" operator="lessThanOrEqual">
      <formula>-1</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E11"/>
  <sheetViews>
    <sheetView workbookViewId="0">
      <selection activeCell="G9" sqref="G9"/>
    </sheetView>
  </sheetViews>
  <sheetFormatPr defaultColWidth="9" defaultRowHeight="13.5" outlineLevelCol="4"/>
  <cols>
    <col min="1" max="1" width="37.75" style="405" customWidth="1"/>
    <col min="2" max="2" width="22" style="405" customWidth="1"/>
    <col min="3" max="4" width="23.8833333333333" style="405" customWidth="1"/>
    <col min="5" max="5" width="24.5" style="405" customWidth="1"/>
    <col min="6" max="248" width="9" style="405"/>
    <col min="249" max="16384" width="9" style="1"/>
  </cols>
  <sheetData>
    <row r="1" s="405" customFormat="1" ht="40.5" customHeight="1" spans="1:5">
      <c r="A1" s="406" t="s">
        <v>2485</v>
      </c>
      <c r="B1" s="406"/>
      <c r="C1" s="406"/>
      <c r="D1" s="406"/>
      <c r="E1" s="406"/>
    </row>
    <row r="2" s="405" customFormat="1" ht="17" customHeight="1" spans="1:5">
      <c r="A2" s="407"/>
      <c r="B2" s="407"/>
      <c r="C2" s="407"/>
      <c r="D2" s="408"/>
      <c r="E2" s="409" t="s">
        <v>2</v>
      </c>
    </row>
    <row r="3" s="1" customFormat="1" ht="24.95" customHeight="1" spans="1:5">
      <c r="A3" s="410" t="s">
        <v>4</v>
      </c>
      <c r="B3" s="410" t="s">
        <v>126</v>
      </c>
      <c r="C3" s="410" t="s">
        <v>6</v>
      </c>
      <c r="D3" s="411" t="s">
        <v>2486</v>
      </c>
      <c r="E3" s="412"/>
    </row>
    <row r="4" s="1" customFormat="1" ht="24.95" customHeight="1" spans="1:5">
      <c r="A4" s="413"/>
      <c r="B4" s="413"/>
      <c r="C4" s="413"/>
      <c r="D4" s="171" t="s">
        <v>2487</v>
      </c>
      <c r="E4" s="171" t="s">
        <v>2488</v>
      </c>
    </row>
    <row r="5" s="405" customFormat="1" ht="35" customHeight="1" spans="1:5">
      <c r="A5" s="414" t="s">
        <v>2476</v>
      </c>
      <c r="B5" s="415">
        <v>1689.94</v>
      </c>
      <c r="C5" s="416">
        <v>1604.13</v>
      </c>
      <c r="D5" s="416">
        <v>-85.81</v>
      </c>
      <c r="E5" s="417">
        <v>-0.05</v>
      </c>
    </row>
    <row r="6" s="405" customFormat="1" ht="35" customHeight="1" spans="1:5">
      <c r="A6" s="154" t="s">
        <v>2489</v>
      </c>
      <c r="B6" s="416">
        <v>3</v>
      </c>
      <c r="C6" s="416">
        <v>3</v>
      </c>
      <c r="D6" s="418">
        <v>0</v>
      </c>
      <c r="E6" s="417">
        <v>0</v>
      </c>
    </row>
    <row r="7" s="405" customFormat="1" ht="35" customHeight="1" spans="1:5">
      <c r="A7" s="154" t="s">
        <v>2490</v>
      </c>
      <c r="B7" s="416">
        <v>704.76</v>
      </c>
      <c r="C7" s="416">
        <v>619.95</v>
      </c>
      <c r="D7" s="416">
        <v>-84.81</v>
      </c>
      <c r="E7" s="417">
        <v>-0.12</v>
      </c>
    </row>
    <row r="8" s="405" customFormat="1" ht="35" customHeight="1" spans="1:5">
      <c r="A8" s="154" t="s">
        <v>2491</v>
      </c>
      <c r="B8" s="416">
        <v>982.18</v>
      </c>
      <c r="C8" s="416">
        <v>981.18</v>
      </c>
      <c r="D8" s="416">
        <v>-1</v>
      </c>
      <c r="E8" s="417">
        <v>0</v>
      </c>
    </row>
    <row r="9" s="405" customFormat="1" ht="35" customHeight="1" spans="1:5">
      <c r="A9" s="157" t="s">
        <v>2492</v>
      </c>
      <c r="B9" s="416">
        <v>70</v>
      </c>
      <c r="C9" s="416">
        <v>70</v>
      </c>
      <c r="D9" s="418">
        <v>0</v>
      </c>
      <c r="E9" s="417">
        <v>0</v>
      </c>
    </row>
    <row r="10" s="405" customFormat="1" ht="35" customHeight="1" spans="1:5">
      <c r="A10" s="157" t="s">
        <v>2493</v>
      </c>
      <c r="B10" s="416">
        <v>912.18</v>
      </c>
      <c r="C10" s="416">
        <v>911.18</v>
      </c>
      <c r="D10" s="416">
        <v>-1</v>
      </c>
      <c r="E10" s="417">
        <v>0</v>
      </c>
    </row>
    <row r="11" s="405" customFormat="1" ht="289" customHeight="1" spans="1:5">
      <c r="A11" s="419" t="s">
        <v>2494</v>
      </c>
      <c r="B11" s="419"/>
      <c r="C11" s="419"/>
      <c r="D11" s="419"/>
      <c r="E11" s="419"/>
    </row>
  </sheetData>
  <mergeCells count="6">
    <mergeCell ref="A1:E1"/>
    <mergeCell ref="D3:E3"/>
    <mergeCell ref="A11:E11"/>
    <mergeCell ref="A3:A4"/>
    <mergeCell ref="B3:B4"/>
    <mergeCell ref="C3:C4"/>
  </mergeCells>
  <printOptions horizontalCentered="1"/>
  <pageMargins left="0.708333333333333" right="0.708333333333333" top="0.751388888888889" bottom="0.751388888888889" header="0.306944444444444" footer="0.306944444444444"/>
  <pageSetup paperSize="9" fitToHeight="200" orientation="landscape" horizontalDpi="600" verticalDpi="600"/>
  <headerFooter>
    <oddFooter>&amp;C&amp;16- &amp;P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tabColor rgb="FF00B0F0"/>
  </sheetPr>
  <dimension ref="A1:E58"/>
  <sheetViews>
    <sheetView showGridLines="0" showZeros="0" view="pageBreakPreview" zoomScaleNormal="115" topLeftCell="A28" workbookViewId="0">
      <selection activeCell="B39" sqref="B39:B40"/>
    </sheetView>
  </sheetViews>
  <sheetFormatPr defaultColWidth="9" defaultRowHeight="14.25" outlineLevelCol="4"/>
  <cols>
    <col min="1" max="1" width="20.6333333333333" style="163" customWidth="1"/>
    <col min="2" max="2" width="50.75" style="163" customWidth="1"/>
    <col min="3" max="4" width="20.6333333333333" style="163" customWidth="1"/>
    <col min="5" max="5" width="20.6333333333333" style="346" customWidth="1"/>
    <col min="6" max="16356" width="9" style="163"/>
    <col min="16357" max="16357" width="45.6333333333333" style="163"/>
    <col min="16358" max="16381" width="9" style="163"/>
  </cols>
  <sheetData>
    <row r="1" ht="45" customHeight="1" spans="1:5">
      <c r="A1" s="165"/>
      <c r="B1" s="347" t="s">
        <v>2495</v>
      </c>
      <c r="C1" s="347"/>
      <c r="D1" s="347"/>
      <c r="E1" s="347"/>
    </row>
    <row r="2" s="343" customFormat="1" ht="20.1" customHeight="1" spans="1:5">
      <c r="A2" s="348"/>
      <c r="B2" s="349"/>
      <c r="C2" s="350"/>
      <c r="D2" s="349"/>
      <c r="E2" s="351" t="s">
        <v>2</v>
      </c>
    </row>
    <row r="3" s="344" customFormat="1" ht="45" customHeight="1" spans="1:5">
      <c r="A3" s="352" t="s">
        <v>3</v>
      </c>
      <c r="B3" s="353" t="s">
        <v>4</v>
      </c>
      <c r="C3" s="185" t="s">
        <v>5</v>
      </c>
      <c r="D3" s="185" t="s">
        <v>6</v>
      </c>
      <c r="E3" s="185" t="s">
        <v>7</v>
      </c>
    </row>
    <row r="4" s="344" customFormat="1" ht="36" customHeight="1" spans="1:5">
      <c r="A4" s="310" t="s">
        <v>2496</v>
      </c>
      <c r="B4" s="306" t="s">
        <v>2497</v>
      </c>
      <c r="C4" s="355"/>
      <c r="D4" s="355"/>
      <c r="E4" s="318"/>
    </row>
    <row r="5" ht="36" customHeight="1" spans="1:5">
      <c r="A5" s="310" t="s">
        <v>2498</v>
      </c>
      <c r="B5" s="306" t="s">
        <v>2499</v>
      </c>
      <c r="C5" s="355"/>
      <c r="D5" s="355"/>
      <c r="E5" s="357"/>
    </row>
    <row r="6" ht="36" customHeight="1" spans="1:5">
      <c r="A6" s="310" t="s">
        <v>2500</v>
      </c>
      <c r="B6" s="306" t="s">
        <v>2501</v>
      </c>
      <c r="C6" s="355"/>
      <c r="D6" s="355"/>
      <c r="E6" s="357"/>
    </row>
    <row r="7" ht="36" customHeight="1" spans="1:5">
      <c r="A7" s="310" t="s">
        <v>2502</v>
      </c>
      <c r="B7" s="306" t="s">
        <v>2503</v>
      </c>
      <c r="C7" s="355"/>
      <c r="D7" s="355"/>
      <c r="E7" s="357"/>
    </row>
    <row r="8" ht="36" customHeight="1" spans="1:5">
      <c r="A8" s="310" t="s">
        <v>2504</v>
      </c>
      <c r="B8" s="306" t="s">
        <v>2505</v>
      </c>
      <c r="C8" s="355"/>
      <c r="D8" s="355"/>
      <c r="E8" s="357"/>
    </row>
    <row r="9" ht="36" customHeight="1" spans="1:5">
      <c r="A9" s="310" t="s">
        <v>2506</v>
      </c>
      <c r="B9" s="306" t="s">
        <v>2507</v>
      </c>
      <c r="C9" s="355"/>
      <c r="D9" s="355"/>
      <c r="E9" s="357"/>
    </row>
    <row r="10" ht="36" customHeight="1" spans="1:5">
      <c r="A10" s="310" t="s">
        <v>2508</v>
      </c>
      <c r="B10" s="306" t="s">
        <v>2509</v>
      </c>
      <c r="C10" s="355">
        <v>22349</v>
      </c>
      <c r="D10" s="355">
        <v>56000</v>
      </c>
      <c r="E10" s="357">
        <v>1.506</v>
      </c>
    </row>
    <row r="11" ht="36" customHeight="1" spans="1:5">
      <c r="A11" s="310" t="s">
        <v>2510</v>
      </c>
      <c r="B11" s="309" t="s">
        <v>2511</v>
      </c>
      <c r="C11" s="360">
        <v>22682</v>
      </c>
      <c r="D11" s="360">
        <v>56000</v>
      </c>
      <c r="E11" s="358">
        <v>1.469</v>
      </c>
    </row>
    <row r="12" ht="36" customHeight="1" spans="1:5">
      <c r="A12" s="310" t="s">
        <v>2512</v>
      </c>
      <c r="B12" s="309" t="s">
        <v>2513</v>
      </c>
      <c r="C12" s="360">
        <v>490</v>
      </c>
      <c r="D12" s="381" t="s">
        <v>38</v>
      </c>
      <c r="E12" s="358">
        <v>-1</v>
      </c>
    </row>
    <row r="13" ht="36" customHeight="1" spans="1:5">
      <c r="A13" s="310" t="s">
        <v>2514</v>
      </c>
      <c r="B13" s="309" t="s">
        <v>2515</v>
      </c>
      <c r="C13" s="360"/>
      <c r="D13" s="360"/>
      <c r="E13" s="358" t="s">
        <v>922</v>
      </c>
    </row>
    <row r="14" ht="36" customHeight="1" spans="1:5">
      <c r="A14" s="310" t="s">
        <v>2516</v>
      </c>
      <c r="B14" s="309" t="s">
        <v>2517</v>
      </c>
      <c r="C14" s="360">
        <v>-823</v>
      </c>
      <c r="D14" s="381" t="s">
        <v>38</v>
      </c>
      <c r="E14" s="358">
        <v>-1</v>
      </c>
    </row>
    <row r="15" ht="36" customHeight="1" spans="1:5">
      <c r="A15" s="310" t="s">
        <v>2518</v>
      </c>
      <c r="B15" s="309" t="s">
        <v>2519</v>
      </c>
      <c r="C15" s="360"/>
      <c r="D15" s="360"/>
      <c r="E15" s="358"/>
    </row>
    <row r="16" ht="36" customHeight="1" spans="1:5">
      <c r="A16" s="361" t="s">
        <v>2520</v>
      </c>
      <c r="B16" s="172" t="s">
        <v>2521</v>
      </c>
      <c r="C16" s="355"/>
      <c r="D16" s="355"/>
      <c r="E16" s="357"/>
    </row>
    <row r="17" ht="36" customHeight="1" spans="1:5">
      <c r="A17" s="361" t="s">
        <v>2522</v>
      </c>
      <c r="B17" s="172" t="s">
        <v>2523</v>
      </c>
      <c r="C17" s="355"/>
      <c r="D17" s="355"/>
      <c r="E17" s="357"/>
    </row>
    <row r="18" ht="36" customHeight="1" spans="1:5">
      <c r="A18" s="361" t="s">
        <v>2524</v>
      </c>
      <c r="B18" s="192" t="s">
        <v>2525</v>
      </c>
      <c r="C18" s="360"/>
      <c r="D18" s="360"/>
      <c r="E18" s="358"/>
    </row>
    <row r="19" ht="36" customHeight="1" spans="1:5">
      <c r="A19" s="361" t="s">
        <v>2526</v>
      </c>
      <c r="B19" s="192" t="s">
        <v>2527</v>
      </c>
      <c r="C19" s="360"/>
      <c r="D19" s="360"/>
      <c r="E19" s="358"/>
    </row>
    <row r="20" ht="36" customHeight="1" spans="1:5">
      <c r="A20" s="361" t="s">
        <v>2528</v>
      </c>
      <c r="B20" s="172" t="s">
        <v>2529</v>
      </c>
      <c r="C20" s="355"/>
      <c r="D20" s="355"/>
      <c r="E20" s="357"/>
    </row>
    <row r="21" ht="36" customHeight="1" spans="1:5">
      <c r="A21" s="361" t="s">
        <v>2530</v>
      </c>
      <c r="B21" s="172" t="s">
        <v>2531</v>
      </c>
      <c r="C21" s="355"/>
      <c r="D21" s="355"/>
      <c r="E21" s="357"/>
    </row>
    <row r="22" ht="36" customHeight="1" spans="1:5">
      <c r="A22" s="361" t="s">
        <v>2532</v>
      </c>
      <c r="B22" s="172" t="s">
        <v>2533</v>
      </c>
      <c r="C22" s="355"/>
      <c r="D22" s="355"/>
      <c r="E22" s="357"/>
    </row>
    <row r="23" ht="36" customHeight="1" spans="1:5">
      <c r="A23" s="310" t="s">
        <v>2534</v>
      </c>
      <c r="B23" s="306" t="s">
        <v>2535</v>
      </c>
      <c r="C23" s="355"/>
      <c r="D23" s="355"/>
      <c r="E23" s="357"/>
    </row>
    <row r="24" ht="36" customHeight="1" spans="1:5">
      <c r="A24" s="310" t="s">
        <v>2536</v>
      </c>
      <c r="B24" s="306" t="s">
        <v>2537</v>
      </c>
      <c r="C24" s="355">
        <v>480</v>
      </c>
      <c r="D24" s="355">
        <v>500</v>
      </c>
      <c r="E24" s="357">
        <v>0.042</v>
      </c>
    </row>
    <row r="25" ht="36" customHeight="1" spans="1:5">
      <c r="A25" s="310" t="s">
        <v>2538</v>
      </c>
      <c r="B25" s="306" t="s">
        <v>2539</v>
      </c>
      <c r="C25" s="355"/>
      <c r="D25" s="355"/>
      <c r="E25" s="357"/>
    </row>
    <row r="26" ht="36" customHeight="1" spans="1:5">
      <c r="A26" s="310" t="s">
        <v>2540</v>
      </c>
      <c r="B26" s="306" t="s">
        <v>2541</v>
      </c>
      <c r="C26" s="355"/>
      <c r="D26" s="355"/>
      <c r="E26" s="357"/>
    </row>
    <row r="27" ht="36" customHeight="1" spans="1:5">
      <c r="A27" s="310" t="s">
        <v>2542</v>
      </c>
      <c r="B27" s="306" t="s">
        <v>2543</v>
      </c>
      <c r="C27" s="355"/>
      <c r="D27" s="355"/>
      <c r="E27" s="357"/>
    </row>
    <row r="28" ht="36" customHeight="1" spans="1:5">
      <c r="A28" s="310"/>
      <c r="B28" s="309"/>
      <c r="C28" s="360"/>
      <c r="D28" s="360"/>
      <c r="E28" s="358"/>
    </row>
    <row r="29" ht="36" customHeight="1" spans="1:5">
      <c r="A29" s="327"/>
      <c r="B29" s="328" t="s">
        <v>2544</v>
      </c>
      <c r="C29" s="355">
        <v>22829</v>
      </c>
      <c r="D29" s="355">
        <v>56500</v>
      </c>
      <c r="E29" s="357">
        <v>1.475</v>
      </c>
    </row>
    <row r="30" ht="36" customHeight="1" spans="1:5">
      <c r="A30" s="362">
        <v>105</v>
      </c>
      <c r="B30" s="363" t="s">
        <v>2545</v>
      </c>
      <c r="C30" s="383">
        <v>4000</v>
      </c>
      <c r="D30" s="397" t="s">
        <v>38</v>
      </c>
      <c r="E30" s="357">
        <v>-1</v>
      </c>
    </row>
    <row r="31" ht="36" customHeight="1" spans="1:5">
      <c r="A31" s="398">
        <v>110</v>
      </c>
      <c r="B31" s="399" t="s">
        <v>59</v>
      </c>
      <c r="C31" s="383">
        <v>5922</v>
      </c>
      <c r="D31" s="383">
        <v>5516</v>
      </c>
      <c r="E31" s="357">
        <v>-0.069</v>
      </c>
    </row>
    <row r="32" s="345" customFormat="1" ht="36" customHeight="1" spans="1:5">
      <c r="A32" s="398">
        <v>11004</v>
      </c>
      <c r="B32" s="399" t="s">
        <v>2546</v>
      </c>
      <c r="C32" s="383">
        <v>3203</v>
      </c>
      <c r="D32" s="383">
        <v>2500</v>
      </c>
      <c r="E32" s="357">
        <v>-0.219</v>
      </c>
    </row>
    <row r="33" ht="36" customHeight="1" spans="1:5">
      <c r="A33" s="400">
        <v>1100402</v>
      </c>
      <c r="B33" s="401" t="s">
        <v>2547</v>
      </c>
      <c r="C33" s="390"/>
      <c r="D33" s="391"/>
      <c r="E33" s="402" t="s">
        <v>922</v>
      </c>
    </row>
    <row r="34" ht="36" customHeight="1" spans="1:5">
      <c r="A34" s="400">
        <v>1100403</v>
      </c>
      <c r="B34" s="401" t="s">
        <v>2548</v>
      </c>
      <c r="C34" s="390"/>
      <c r="D34" s="391"/>
      <c r="E34" s="402" t="s">
        <v>922</v>
      </c>
    </row>
    <row r="35" ht="36" customHeight="1" spans="1:5">
      <c r="A35" s="400">
        <v>1100405</v>
      </c>
      <c r="B35" s="401" t="s">
        <v>2549</v>
      </c>
      <c r="C35" s="390">
        <v>35</v>
      </c>
      <c r="D35" s="391">
        <v>35</v>
      </c>
      <c r="E35" s="403" t="s">
        <v>61</v>
      </c>
    </row>
    <row r="36" ht="36" customHeight="1" spans="1:5">
      <c r="A36" s="400">
        <v>1100406</v>
      </c>
      <c r="B36" s="401" t="s">
        <v>2550</v>
      </c>
      <c r="C36" s="390">
        <v>245</v>
      </c>
      <c r="D36" s="391">
        <v>210</v>
      </c>
      <c r="E36" s="402" t="s">
        <v>61</v>
      </c>
    </row>
    <row r="37" ht="36" customHeight="1" spans="1:5">
      <c r="A37" s="400">
        <v>1100407</v>
      </c>
      <c r="B37" s="401" t="s">
        <v>2551</v>
      </c>
      <c r="C37" s="390"/>
      <c r="D37" s="391"/>
      <c r="E37" s="402" t="s">
        <v>922</v>
      </c>
    </row>
    <row r="38" ht="36" customHeight="1" spans="1:5">
      <c r="A38" s="400">
        <v>1100408</v>
      </c>
      <c r="B38" s="401" t="s">
        <v>2552</v>
      </c>
      <c r="C38" s="390">
        <v>137</v>
      </c>
      <c r="D38" s="391">
        <v>137</v>
      </c>
      <c r="E38" s="402" t="s">
        <v>61</v>
      </c>
    </row>
    <row r="39" ht="36" customHeight="1" spans="1:5">
      <c r="A39" s="400">
        <v>1100409</v>
      </c>
      <c r="B39" s="401" t="s">
        <v>2553</v>
      </c>
      <c r="C39" s="390">
        <v>930</v>
      </c>
      <c r="D39" s="391">
        <v>720</v>
      </c>
      <c r="E39" s="357">
        <v>-0.226</v>
      </c>
    </row>
    <row r="40" ht="36" customHeight="1" spans="1:5">
      <c r="A40" s="400">
        <v>1100410</v>
      </c>
      <c r="B40" s="401" t="s">
        <v>2554</v>
      </c>
      <c r="C40" s="390"/>
      <c r="D40" s="391"/>
      <c r="E40" s="402" t="s">
        <v>922</v>
      </c>
    </row>
    <row r="41" ht="36" customHeight="1" spans="1:5">
      <c r="A41" s="400">
        <v>1100411</v>
      </c>
      <c r="B41" s="401" t="s">
        <v>2555</v>
      </c>
      <c r="C41" s="390"/>
      <c r="D41" s="391"/>
      <c r="E41" s="402" t="s">
        <v>922</v>
      </c>
    </row>
    <row r="42" ht="36" customHeight="1" spans="1:5">
      <c r="A42" s="400">
        <v>1100499</v>
      </c>
      <c r="B42" s="401" t="s">
        <v>2556</v>
      </c>
      <c r="C42" s="390">
        <v>1856</v>
      </c>
      <c r="D42" s="391">
        <v>1398</v>
      </c>
      <c r="E42" s="357">
        <v>-0.247</v>
      </c>
    </row>
    <row r="43" ht="36" customHeight="1" spans="1:5">
      <c r="A43" s="400">
        <v>11008</v>
      </c>
      <c r="B43" s="401" t="s">
        <v>63</v>
      </c>
      <c r="C43" s="390">
        <v>2719</v>
      </c>
      <c r="D43" s="391">
        <v>3016</v>
      </c>
      <c r="E43" s="358">
        <v>0.109</v>
      </c>
    </row>
    <row r="44" ht="36" customHeight="1" spans="1:5">
      <c r="A44" s="400">
        <v>11009</v>
      </c>
      <c r="B44" s="401" t="s">
        <v>64</v>
      </c>
      <c r="C44" s="390">
        <v>0</v>
      </c>
      <c r="D44" s="391"/>
      <c r="E44" s="402">
        <v>0</v>
      </c>
    </row>
    <row r="45" ht="36" customHeight="1" spans="1:5">
      <c r="A45" s="376"/>
      <c r="B45" s="377" t="s">
        <v>66</v>
      </c>
      <c r="C45" s="383">
        <v>32751</v>
      </c>
      <c r="D45" s="394">
        <v>62016</v>
      </c>
      <c r="E45" s="357">
        <v>0.894</v>
      </c>
    </row>
    <row r="46" spans="3:4">
      <c r="C46" s="404"/>
      <c r="D46" s="404"/>
    </row>
    <row r="48" spans="3:4">
      <c r="C48" s="404"/>
      <c r="D48" s="404"/>
    </row>
    <row r="50" spans="3:4">
      <c r="C50" s="404"/>
      <c r="D50" s="404"/>
    </row>
    <row r="51" spans="3:4">
      <c r="C51" s="404"/>
      <c r="D51" s="404"/>
    </row>
    <row r="53" spans="3:4">
      <c r="C53" s="404"/>
      <c r="D53" s="404"/>
    </row>
    <row r="54" spans="3:4">
      <c r="C54" s="404"/>
      <c r="D54" s="404"/>
    </row>
    <row r="55" spans="3:4">
      <c r="C55" s="404"/>
      <c r="D55" s="404"/>
    </row>
    <row r="56" spans="3:4">
      <c r="C56" s="404"/>
      <c r="D56" s="404"/>
    </row>
    <row r="58" spans="3:4">
      <c r="C58" s="404"/>
      <c r="D58" s="404"/>
    </row>
  </sheetData>
  <mergeCells count="1">
    <mergeCell ref="B1:E1"/>
  </mergeCells>
  <conditionalFormatting sqref="B30">
    <cfRule type="expression" dxfId="1" priority="11" stopIfTrue="1">
      <formula>"len($A:$A)=3"</formula>
    </cfRule>
  </conditionalFormatting>
  <conditionalFormatting sqref="B32">
    <cfRule type="expression" dxfId="1" priority="2" stopIfTrue="1">
      <formula>"len($A:$A)=3"</formula>
    </cfRule>
  </conditionalFormatting>
  <conditionalFormatting sqref="B34:B42">
    <cfRule type="expression" dxfId="1" priority="1" stopIfTrue="1">
      <formula>"len($A:$A)=3"</formula>
    </cfRule>
  </conditionalFormatting>
  <conditionalFormatting sqref="C30:C43 D31:D42">
    <cfRule type="expression" dxfId="1" priority="10" stopIfTrue="1">
      <formula>"len($A:$A)=3"</formula>
    </cfRule>
  </conditionalFormatting>
  <conditionalFormatting sqref="D30 D33:D43">
    <cfRule type="expression" dxfId="1" priority="7" stopIfTrue="1">
      <formula>"len($A:$A)=3"</formula>
    </cfRule>
  </conditionalFormatting>
  <conditionalFormatting sqref="B31 B33">
    <cfRule type="expression" dxfId="1" priority="4" stopIfTrue="1">
      <formula>"len($A:$A)=3"</formula>
    </cfRule>
  </conditionalFormatting>
  <printOptions horizontalCentered="1"/>
  <pageMargins left="0.471527777777778" right="0.393055555555556" top="0.747916666666667" bottom="0.747916666666667" header="0.313888888888889" footer="0.313888888888889"/>
  <pageSetup paperSize="9" scale="75" orientation="portrait"/>
  <headerFooter alignWithMargins="0">
    <oddFooter>&amp;C&amp;16- &amp;P -</oddFooter>
  </headerFooter>
</worksheet>
</file>

<file path=docProps/app.xml><?xml version="1.0" encoding="utf-8"?>
<Properties xmlns="http://schemas.openxmlformats.org/officeDocument/2006/extended-properties" xmlns:vt="http://schemas.openxmlformats.org/officeDocument/2006/docPropsVTypes">
  <Company>云南省财政厅</Company>
  <Application>Microsoft Excel</Application>
  <HeadingPairs>
    <vt:vector size="2" baseType="variant">
      <vt:variant>
        <vt:lpstr>工作表</vt:lpstr>
      </vt:variant>
      <vt:variant>
        <vt:i4>33</vt:i4>
      </vt:variant>
    </vt:vector>
  </HeadingPairs>
  <TitlesOfParts>
    <vt:vector size="33" baseType="lpstr">
      <vt:lpstr>1-1勐海县一般公共预算收入情况表</vt:lpstr>
      <vt:lpstr>1-2勐海县一般公共预算支出情况表</vt:lpstr>
      <vt:lpstr>1-3县本级一般公共预算收入情况表</vt:lpstr>
      <vt:lpstr>1-4县本级一般公共预算支出情况表（公开到项级）</vt:lpstr>
      <vt:lpstr>1-5县本级一般公共预算基本支出情况表（公开到款级）</vt:lpstr>
      <vt:lpstr>1-6县本级一般公共预算支出表（州、市对下转移支付项目）</vt:lpstr>
      <vt:lpstr>1-7勐海县分地区税收返还和转移支付预算表</vt:lpstr>
      <vt:lpstr>1-8勐海县县本级“三公”经费预算财政拨款情况统计表</vt:lpstr>
      <vt:lpstr>2-1勐海县政府性基金预算收入情况表</vt:lpstr>
      <vt:lpstr>2-2勐海县政府性基金预算支出情况表</vt:lpstr>
      <vt:lpstr>2-3县本级政府性基金预算收入情况表</vt:lpstr>
      <vt:lpstr>2-4县本级政府性基金预算支出情况表（公开到项级）</vt:lpstr>
      <vt:lpstr>2-5县本级政府性基金支出表(州、市对下转移支付)</vt:lpstr>
      <vt:lpstr>3-1勐海县国有资本经营收入预算情况表</vt:lpstr>
      <vt:lpstr>3-2勐海县国有资本经营支出预算情况表</vt:lpstr>
      <vt:lpstr>3-3县本级国有资本经营收入预算情况表</vt:lpstr>
      <vt:lpstr>3-4县本级国有资本经营支出预算情况表（公开到项级）</vt:lpstr>
      <vt:lpstr>3-5 勐海县国有资本经营预算转移支付表 （分地区）</vt:lpstr>
      <vt:lpstr>3-6 国有资本经营预算转移支付表（分项目）</vt:lpstr>
      <vt:lpstr>4-1勐海县社会保险基金收入预算情况表</vt:lpstr>
      <vt:lpstr>4-2勐海县社会保险基金支出预算情况表</vt:lpstr>
      <vt:lpstr>4-3县本级社会保险基金收入预算情况表</vt:lpstr>
      <vt:lpstr>4-4县本级社会保险基金支出预算情况表</vt:lpstr>
      <vt:lpstr>5-1   2022年地方政府债务限额及余额预算情况表</vt:lpstr>
      <vt:lpstr>5-2  2022年地方政府一般债务余额情况表</vt:lpstr>
      <vt:lpstr>5-3  本级2022年地方政府一般债务余额情况表</vt:lpstr>
      <vt:lpstr>5-4 2022年地方政府专项债务余额情况表</vt:lpstr>
      <vt:lpstr>5-5 本级2022年地方政府专项债务余额情况表（本级）</vt:lpstr>
      <vt:lpstr>5-6 地方政府债券发行及还本付息情况表</vt:lpstr>
      <vt:lpstr>5-7 2023年地方政府债务限额提前下达情况表</vt:lpstr>
      <vt:lpstr>5-8 2023年年初新增地方政府债券资金安排表</vt:lpstr>
      <vt:lpstr>6-1重大政策和重点项目绩效目标表</vt:lpstr>
      <vt:lpstr>6-2重点工作情况解释说明汇总表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段中杰</dc:creator>
  <cp:lastModifiedBy>小鬼</cp:lastModifiedBy>
  <dcterms:created xsi:type="dcterms:W3CDTF">2006-09-16T00:00:00Z</dcterms:created>
  <cp:lastPrinted>2020-05-07T10:46:00Z</cp:lastPrinted>
  <dcterms:modified xsi:type="dcterms:W3CDTF">2024-01-11T03:03:50Z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y fmtid="{D5CDD505-2E9C-101B-9397-08002B2CF9AE}" pid="3" name="KSOReadingLayout">
    <vt:bool>true</vt:bool>
  </property>
  <property fmtid="{D5CDD505-2E9C-101B-9397-08002B2CF9AE}" pid="4" name="ICV">
    <vt:lpwstr>BA45E2B8ABCC449EA86B899C4AD5BC35</vt:lpwstr>
  </property>
</Properties>
</file>