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811" firstSheet="1" activeTab="7"/>
  </bookViews>
  <sheets>
    <sheet name="财政拨款收支预算总表" sheetId="1" r:id="rId1"/>
    <sheet name="一般公共预算支出表" sheetId="2" r:id="rId2"/>
    <sheet name="基本支出预算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/>
  <calcPr fullCalcOnLoad="1"/>
</workbook>
</file>

<file path=xl/sharedStrings.xml><?xml version="1.0" encoding="utf-8"?>
<sst xmlns="http://schemas.openxmlformats.org/spreadsheetml/2006/main" count="227" uniqueCount="186">
  <si>
    <t>合计</t>
  </si>
  <si>
    <t>单位：万元</t>
  </si>
  <si>
    <t>科目编码</t>
  </si>
  <si>
    <t>项目名称</t>
  </si>
  <si>
    <t>小计</t>
  </si>
  <si>
    <t>基本支出</t>
  </si>
  <si>
    <t>项目支出</t>
  </si>
  <si>
    <t>年初预算数</t>
  </si>
  <si>
    <t>功能分类科目</t>
  </si>
  <si>
    <t>2015年预算数</t>
  </si>
  <si>
    <t>2016年预算数</t>
  </si>
  <si>
    <t>一般公共预算支出表</t>
  </si>
  <si>
    <t>部门公开表2</t>
  </si>
  <si>
    <t>科目名称</t>
  </si>
  <si>
    <t>经济分类科目</t>
  </si>
  <si>
    <t>科目编码</t>
  </si>
  <si>
    <t>单位：万元</t>
  </si>
  <si>
    <t>部门公开表3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</si>
  <si>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</si>
  <si>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</si>
  <si>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</si>
  <si>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</si>
  <si>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</si>
  <si>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</si>
  <si>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>对个人和家庭的补助</t>
  </si>
  <si>
    <t xml:space="preserve">  退休费</t>
  </si>
  <si>
    <t>小计</t>
  </si>
  <si>
    <t>合计</t>
  </si>
  <si>
    <t>因公出国
（境）费</t>
  </si>
  <si>
    <t>公务用车购置及运行费</t>
  </si>
  <si>
    <t>公务
接待
费</t>
  </si>
  <si>
    <t>公务用
车购置
费</t>
  </si>
  <si>
    <t>公务用
车运行
费</t>
  </si>
  <si>
    <t>一般公共预算“三公”经费支出表</t>
  </si>
  <si>
    <t>部门公开表4</t>
  </si>
  <si>
    <t>科目编码</t>
  </si>
  <si>
    <t>基本支出</t>
  </si>
  <si>
    <t>项目支出</t>
  </si>
  <si>
    <t>本年政府性基金预算财政拨款支出</t>
  </si>
  <si>
    <t>合计</t>
  </si>
  <si>
    <t>政府性基金预算支出表</t>
  </si>
  <si>
    <t>部门公开表5</t>
  </si>
  <si>
    <t>部门收支总表</t>
  </si>
  <si>
    <t>科目编码</t>
  </si>
  <si>
    <t>科目</t>
  </si>
  <si>
    <t>事业收入</t>
  </si>
  <si>
    <t>一般公共预
算拨款收入</t>
  </si>
  <si>
    <t>政府性基金
预算拨款收入</t>
  </si>
  <si>
    <t>事业单位
经营收入</t>
  </si>
  <si>
    <t>其他
收入</t>
  </si>
  <si>
    <t>单位：万元</t>
  </si>
  <si>
    <t>部门收入总表</t>
  </si>
  <si>
    <t>部门公开表7</t>
  </si>
  <si>
    <t>合    计</t>
  </si>
  <si>
    <t>基本支出</t>
  </si>
  <si>
    <t>项目支出</t>
  </si>
  <si>
    <t>部门支出总表</t>
  </si>
  <si>
    <t>部门公开表8</t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</si>
  <si>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</si>
  <si>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</si>
  <si>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</si>
  <si>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</si>
  <si>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</si>
  <si>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</si>
  <si>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</si>
  <si>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</si>
  <si>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</si>
  <si>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</si>
  <si>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</si>
  <si>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</si>
  <si>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</si>
  <si>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</si>
  <si>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</si>
  <si>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</si>
  <si>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</si>
  <si>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</si>
  <si>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</si>
  <si>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</si>
  <si>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</si>
  <si>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</si>
  <si>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</si>
  <si>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</si>
  <si>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</si>
  <si>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</si>
  <si>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</si>
  <si>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</si>
  <si>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</si>
  <si>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</si>
  <si>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</si>
  <si>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</si>
  <si>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</si>
  <si>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</si>
  <si>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</si>
  <si>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</si>
  <si>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</si>
  <si>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</si>
  <si>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部门公开表1</t>
  </si>
  <si>
    <t>财政专户管理的收入安排</t>
  </si>
  <si>
    <t>单位自筹安排</t>
  </si>
  <si>
    <t>小计</t>
  </si>
  <si>
    <t>事业收入安排</t>
  </si>
  <si>
    <t>事业单位经营收入安排</t>
  </si>
  <si>
    <t>其他收入安排</t>
  </si>
  <si>
    <t>合计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</si>
  <si>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</si>
  <si>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</si>
  <si>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</si>
  <si>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</si>
  <si>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</si>
  <si>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</si>
  <si>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</si>
  <si>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</si>
  <si>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</si>
  <si>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</si>
  <si>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</si>
  <si>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</si>
  <si>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</si>
  <si>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</si>
  <si>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</si>
  <si>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</si>
  <si>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</si>
  <si>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</si>
  <si>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</si>
  <si>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</si>
  <si>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</si>
  <si>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</si>
  <si>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</si>
  <si>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</si>
  <si>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</si>
  <si>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</si>
  <si>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</si>
  <si>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</si>
  <si>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</si>
  <si>
    <t>国有资本经营预算拨款收入</t>
  </si>
  <si>
    <t>本级财
力安排</t>
  </si>
  <si>
    <t>单位：万元</t>
  </si>
  <si>
    <t>基本支出预算表</t>
  </si>
  <si>
    <t>社会保障和就业支出</t>
  </si>
  <si>
    <t>社会保障和就业支出</t>
  </si>
  <si>
    <t xml:space="preserve">  财政对社会保险基金的补助</t>
  </si>
  <si>
    <t xml:space="preserve">  财政对社会保险基金的补助</t>
  </si>
  <si>
    <t xml:space="preserve">    财政对工伤保险基金的补助</t>
  </si>
  <si>
    <t xml:space="preserve">    财政对工伤保险基金的补助</t>
  </si>
  <si>
    <t xml:space="preserve">    财政对生育保险基金的补助</t>
  </si>
  <si>
    <t xml:space="preserve">    财政对生育保险基金的补助</t>
  </si>
  <si>
    <t xml:space="preserve">  行政事业单位离退休</t>
  </si>
  <si>
    <t xml:space="preserve">  行政事业单位离退休</t>
  </si>
  <si>
    <t xml:space="preserve">    事业单位离退休</t>
  </si>
  <si>
    <t xml:space="preserve">    事业单位离退休</t>
  </si>
  <si>
    <t xml:space="preserve">    未归口管理的行政单位离退休</t>
  </si>
  <si>
    <t xml:space="preserve">    未归口管理的行政单位离退休</t>
  </si>
  <si>
    <t>医疗卫生与计划生育支出</t>
  </si>
  <si>
    <t>医疗卫生与计划生育支出</t>
  </si>
  <si>
    <t xml:space="preserve">  医疗保障</t>
  </si>
  <si>
    <t xml:space="preserve">  医疗保障</t>
  </si>
  <si>
    <t xml:space="preserve">    行政单位医疗</t>
  </si>
  <si>
    <t xml:space="preserve">    行政单位医疗</t>
  </si>
  <si>
    <t xml:space="preserve">    事业单位医疗</t>
  </si>
  <si>
    <t xml:space="preserve">    事业单位医疗</t>
  </si>
  <si>
    <t xml:space="preserve">    公务员医疗补助</t>
  </si>
  <si>
    <t xml:space="preserve">    公务员医疗补助</t>
  </si>
  <si>
    <t>国土海洋气象等支出</t>
  </si>
  <si>
    <t>国土海洋气象等支出</t>
  </si>
  <si>
    <t xml:space="preserve">  国土资源事务</t>
  </si>
  <si>
    <t xml:space="preserve">  国土资源事务</t>
  </si>
  <si>
    <t xml:space="preserve">    行政运行</t>
  </si>
  <si>
    <t xml:space="preserve">    行政运行</t>
  </si>
  <si>
    <t xml:space="preserve">    事业运行</t>
  </si>
  <si>
    <t xml:space="preserve">    事业运行</t>
  </si>
  <si>
    <t>住房保障支出</t>
  </si>
  <si>
    <t>住房保障支出</t>
  </si>
  <si>
    <t xml:space="preserve">  住房改革支出</t>
  </si>
  <si>
    <t xml:space="preserve">  住房改革支出</t>
  </si>
  <si>
    <t xml:space="preserve">    住房公积金</t>
  </si>
  <si>
    <t xml:space="preserve">    住房公积金</t>
  </si>
  <si>
    <t xml:space="preserve">  社会保障缴费</t>
  </si>
  <si>
    <t xml:space="preserve">  绩效工资</t>
  </si>
  <si>
    <t xml:space="preserve">  公务用车运行维护费</t>
  </si>
  <si>
    <t xml:space="preserve">  工会经费</t>
  </si>
  <si>
    <t xml:space="preserve">  福利费</t>
  </si>
  <si>
    <t xml:space="preserve">  其他商品和服务支出（离退休公用经费）</t>
  </si>
  <si>
    <t xml:space="preserve">  生活补助</t>
  </si>
  <si>
    <t xml:space="preserve">  住房公积金</t>
  </si>
  <si>
    <t xml:space="preserve">  其他对个人和家庭的补助支出（独生子女费）</t>
  </si>
  <si>
    <t>合计</t>
  </si>
  <si>
    <t>部门：勐海县国土资源局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</si>
</sst>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#;\(\-#,##0.00#\);\ "/>
  </numFmts>
  <fonts count="68">
    <font>
      <sz val="11"/>
      <color theme="1"/>
      <name val="Calibri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42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8"/>
      <color indexed="8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b/>
      <sz val="11"/>
      <color theme="1"/>
      <name val="Cambria"/>
      <family val="0"/>
    </font>
    <font>
      <b/>
      <sz val="20"/>
      <color theme="1"/>
      <name val="Cambria"/>
      <family val="0"/>
    </font>
    <font>
      <b/>
      <sz val="11"/>
      <name val="Cambria"/>
      <family val="0"/>
    </font>
    <font>
      <b/>
      <sz val="10"/>
      <name val="Cambria"/>
      <family val="0"/>
    </font>
    <font>
      <sz val="10"/>
      <color theme="1"/>
      <name val="Cambria"/>
      <family val="0"/>
    </font>
    <font>
      <sz val="11"/>
      <color theme="1"/>
      <name val="Cambria"/>
      <family val="0"/>
    </font>
    <font>
      <sz val="9"/>
      <color theme="1"/>
      <name val="Cambria"/>
      <family val="0"/>
    </font>
    <font>
      <sz val="8"/>
      <color theme="1"/>
      <name val="Cambria"/>
      <family val="0"/>
    </font>
    <font>
      <b/>
      <sz val="9"/>
      <color indexed="8"/>
      <name val="Cambria"/>
      <family val="0"/>
    </font>
    <font>
      <sz val="9"/>
      <color indexed="8"/>
      <name val="Cambria"/>
      <family val="0"/>
    </font>
    <font>
      <sz val="10"/>
      <name val="Cambria"/>
      <family val="0"/>
    </font>
    <font>
      <b/>
      <sz val="23"/>
      <color indexed="8"/>
      <name val="Cambria"/>
      <family val="0"/>
    </font>
    <font>
      <sz val="11"/>
      <color indexed="8"/>
      <name val="Cambria"/>
      <family val="0"/>
    </font>
    <font>
      <sz val="10"/>
      <color indexed="8"/>
      <name val="Cambria"/>
      <family val="0"/>
    </font>
    <font>
      <b/>
      <sz val="11"/>
      <color indexed="8"/>
      <name val="Cambria"/>
      <family val="0"/>
    </font>
    <font>
      <b/>
      <sz val="9"/>
      <color theme="1"/>
      <name val="Cambria"/>
      <family val="0"/>
    </font>
    <font>
      <b/>
      <sz val="8"/>
      <color theme="1"/>
      <name val="Cambria"/>
      <family val="0"/>
    </font>
    <font>
      <b/>
      <sz val="10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05">
    <xf numFmtId="0" fontId="0" fillId="0" borderId="0" xfId="0" applyFont="1" applyAlignment="1">
      <alignment/>
    </xf>
    <xf numFmtId="0" fontId="4" fillId="0" borderId="0" xfId="40" applyFont="1" applyAlignment="1" applyProtection="1">
      <alignment horizontal="center" vertical="top" wrapText="1" readingOrder="1"/>
      <protection locked="0"/>
    </xf>
    <xf numFmtId="0" fontId="5" fillId="0" borderId="0" xfId="40" applyFont="1" applyAlignment="1" applyProtection="1">
      <alignment horizontal="right" vertical="top" wrapText="1" readingOrder="1"/>
      <protection locked="0"/>
    </xf>
    <xf numFmtId="0" fontId="3" fillId="0" borderId="0" xfId="40">
      <alignment/>
      <protection/>
    </xf>
    <xf numFmtId="0" fontId="6" fillId="0" borderId="0" xfId="40" applyFont="1" applyAlignment="1" applyProtection="1">
      <alignment horizontal="center" vertical="center" wrapText="1" readingOrder="1"/>
      <protection locked="0"/>
    </xf>
    <xf numFmtId="0" fontId="3" fillId="0" borderId="0" xfId="40" applyAlignment="1">
      <alignment horizontal="right"/>
      <protection/>
    </xf>
    <xf numFmtId="0" fontId="6" fillId="0" borderId="0" xfId="40" applyFont="1" applyAlignment="1" applyProtection="1">
      <alignment horizontal="center" vertical="center" wrapText="1" readingOrder="1"/>
      <protection locked="0"/>
    </xf>
    <xf numFmtId="0" fontId="3" fillId="0" borderId="0" xfId="40">
      <alignment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11" xfId="0" applyFont="1" applyFill="1" applyBorder="1" applyAlignment="1" applyProtection="1">
      <alignment horizontal="center" vertical="center" wrapText="1" readingOrder="1"/>
      <protection locked="0"/>
    </xf>
    <xf numFmtId="0" fontId="52" fillId="0" borderId="12" xfId="0" applyFont="1" applyFill="1" applyBorder="1" applyAlignment="1" applyProtection="1">
      <alignment horizontal="center" vertical="center" wrapText="1" readingOrder="1"/>
      <protection locked="0"/>
    </xf>
    <xf numFmtId="0" fontId="53" fillId="0" borderId="13" xfId="0" applyFont="1" applyFill="1" applyBorder="1" applyAlignment="1" applyProtection="1">
      <alignment vertical="top" wrapText="1"/>
      <protection locked="0"/>
    </xf>
    <xf numFmtId="0" fontId="53" fillId="0" borderId="14" xfId="0" applyFont="1" applyFill="1" applyBorder="1" applyAlignment="1" applyProtection="1">
      <alignment vertical="top" wrapText="1"/>
      <protection locked="0"/>
    </xf>
    <xf numFmtId="0" fontId="52" fillId="0" borderId="10" xfId="0" applyFont="1" applyFill="1" applyBorder="1" applyAlignment="1" applyProtection="1">
      <alignment horizontal="center" vertical="center" wrapText="1" readingOrder="1"/>
      <protection locked="0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43" fontId="52" fillId="0" borderId="10" xfId="50" applyFont="1" applyFill="1" applyBorder="1" applyAlignment="1" applyProtection="1">
      <alignment horizontal="right" vertical="center" shrinkToFit="1" readingOrder="1"/>
      <protection locked="0"/>
    </xf>
    <xf numFmtId="0" fontId="53" fillId="0" borderId="17" xfId="0" applyFont="1" applyFill="1" applyBorder="1" applyAlignment="1" applyProtection="1">
      <alignment vertical="top" wrapText="1"/>
      <protection locked="0"/>
    </xf>
    <xf numFmtId="0" fontId="53" fillId="0" borderId="18" xfId="0" applyFont="1" applyFill="1" applyBorder="1" applyAlignment="1" applyProtection="1">
      <alignment vertical="top" wrapText="1"/>
      <protection locked="0"/>
    </xf>
    <xf numFmtId="0" fontId="52" fillId="0" borderId="19" xfId="0" applyFont="1" applyFill="1" applyBorder="1" applyAlignment="1" applyProtection="1">
      <alignment horizontal="center" vertical="center" wrapText="1" readingOrder="1"/>
      <protection locked="0"/>
    </xf>
    <xf numFmtId="0" fontId="52" fillId="0" borderId="20" xfId="0" applyFont="1" applyFill="1" applyBorder="1" applyAlignment="1" applyProtection="1">
      <alignment horizontal="center" vertical="center" wrapText="1" readingOrder="1"/>
      <protection locked="0"/>
    </xf>
    <xf numFmtId="43" fontId="52" fillId="0" borderId="10" xfId="50" applyFont="1" applyFill="1" applyBorder="1" applyAlignment="1" applyProtection="1">
      <alignment horizontal="right" vertical="center" shrinkToFit="1"/>
      <protection locked="0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/>
    </xf>
    <xf numFmtId="0" fontId="55" fillId="0" borderId="21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21" xfId="0" applyFont="1" applyBorder="1" applyAlignment="1">
      <alignment horizontal="right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4" fillId="0" borderId="0" xfId="0" applyFont="1" applyFill="1" applyAlignment="1">
      <alignment horizontal="right" vertical="center"/>
    </xf>
    <xf numFmtId="0" fontId="55" fillId="0" borderId="0" xfId="0" applyFont="1" applyFill="1" applyAlignment="1">
      <alignment/>
    </xf>
    <xf numFmtId="43" fontId="50" fillId="0" borderId="10" xfId="50" applyFont="1" applyFill="1" applyBorder="1" applyAlignment="1">
      <alignment vertical="center" shrinkToFit="1"/>
    </xf>
    <xf numFmtId="43" fontId="50" fillId="0" borderId="10" xfId="50" applyFont="1" applyFill="1" applyBorder="1" applyAlignment="1">
      <alignment horizontal="right" vertical="center" shrinkToFit="1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vertical="center"/>
    </xf>
    <xf numFmtId="43" fontId="55" fillId="0" borderId="10" xfId="50" applyFont="1" applyFill="1" applyBorder="1" applyAlignment="1">
      <alignment vertical="center"/>
    </xf>
    <xf numFmtId="43" fontId="55" fillId="0" borderId="10" xfId="50" applyFont="1" applyFill="1" applyBorder="1" applyAlignment="1">
      <alignment horizontal="right" vertical="center"/>
    </xf>
    <xf numFmtId="43" fontId="55" fillId="0" borderId="15" xfId="50" applyFont="1" applyFill="1" applyBorder="1" applyAlignment="1">
      <alignment horizontal="right" vertical="center"/>
    </xf>
    <xf numFmtId="43" fontId="55" fillId="0" borderId="10" xfId="50" applyFont="1" applyFill="1" applyBorder="1" applyAlignment="1">
      <alignment/>
    </xf>
    <xf numFmtId="0" fontId="55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vertical="center"/>
    </xf>
    <xf numFmtId="43" fontId="54" fillId="0" borderId="10" xfId="50" applyFont="1" applyFill="1" applyBorder="1" applyAlignment="1">
      <alignment vertical="center"/>
    </xf>
    <xf numFmtId="43" fontId="54" fillId="0" borderId="10" xfId="50" applyFont="1" applyFill="1" applyBorder="1" applyAlignment="1">
      <alignment horizontal="right" vertical="center"/>
    </xf>
    <xf numFmtId="43" fontId="54" fillId="0" borderId="15" xfId="50" applyFont="1" applyFill="1" applyBorder="1" applyAlignment="1">
      <alignment horizontal="right" vertical="center"/>
    </xf>
    <xf numFmtId="0" fontId="56" fillId="0" borderId="0" xfId="0" applyFont="1" applyFill="1" applyAlignment="1">
      <alignment horizontal="right" vertical="center"/>
    </xf>
    <xf numFmtId="0" fontId="57" fillId="0" borderId="21" xfId="0" applyFont="1" applyFill="1" applyBorder="1" applyAlignment="1">
      <alignment horizontal="right" vertical="center"/>
    </xf>
    <xf numFmtId="0" fontId="55" fillId="0" borderId="10" xfId="0" applyFont="1" applyFill="1" applyBorder="1" applyAlignment="1">
      <alignment/>
    </xf>
    <xf numFmtId="43" fontId="50" fillId="0" borderId="10" xfId="50" applyFont="1" applyFill="1" applyBorder="1" applyAlignment="1">
      <alignment vertical="center"/>
    </xf>
    <xf numFmtId="0" fontId="57" fillId="0" borderId="0" xfId="0" applyFont="1" applyFill="1" applyAlignment="1">
      <alignment/>
    </xf>
    <xf numFmtId="0" fontId="58" fillId="0" borderId="0" xfId="40" applyFont="1" applyAlignment="1" applyProtection="1">
      <alignment horizontal="center" vertical="top" wrapText="1" readingOrder="1"/>
      <protection locked="0"/>
    </xf>
    <xf numFmtId="0" fontId="59" fillId="0" borderId="0" xfId="40" applyFont="1" applyAlignment="1" applyProtection="1">
      <alignment horizontal="right" vertical="center" wrapText="1" readingOrder="1"/>
      <protection locked="0"/>
    </xf>
    <xf numFmtId="0" fontId="60" fillId="0" borderId="0" xfId="40" applyFont="1">
      <alignment/>
      <protection/>
    </xf>
    <xf numFmtId="0" fontId="61" fillId="0" borderId="0" xfId="40" applyFont="1" applyAlignment="1" applyProtection="1">
      <alignment horizontal="center" vertical="center" wrapText="1" readingOrder="1"/>
      <protection locked="0"/>
    </xf>
    <xf numFmtId="0" fontId="60" fillId="0" borderId="0" xfId="40" applyFont="1">
      <alignment/>
      <protection/>
    </xf>
    <xf numFmtId="0" fontId="61" fillId="0" borderId="0" xfId="40" applyFont="1" applyAlignment="1" applyProtection="1">
      <alignment horizontal="center" vertical="center" wrapText="1" readingOrder="1"/>
      <protection locked="0"/>
    </xf>
    <xf numFmtId="0" fontId="60" fillId="0" borderId="0" xfId="40" applyFont="1" applyAlignment="1">
      <alignment horizontal="right" vertical="center"/>
      <protection/>
    </xf>
    <xf numFmtId="0" fontId="62" fillId="0" borderId="12" xfId="40" applyFont="1" applyBorder="1" applyAlignment="1" applyProtection="1">
      <alignment vertical="center" wrapText="1"/>
      <protection locked="0"/>
    </xf>
    <xf numFmtId="43" fontId="62" fillId="0" borderId="22" xfId="50" applyFont="1" applyBorder="1" applyAlignment="1" applyProtection="1">
      <alignment horizontal="right" vertical="center" wrapText="1"/>
      <protection locked="0"/>
    </xf>
    <xf numFmtId="43" fontId="62" fillId="0" borderId="12" xfId="50" applyFont="1" applyBorder="1" applyAlignment="1" applyProtection="1">
      <alignment horizontal="right" vertical="center" wrapText="1"/>
      <protection locked="0"/>
    </xf>
    <xf numFmtId="0" fontId="60" fillId="0" borderId="0" xfId="40" applyFont="1" applyAlignment="1">
      <alignment vertical="center"/>
      <protection/>
    </xf>
    <xf numFmtId="0" fontId="63" fillId="0" borderId="12" xfId="40" applyFont="1" applyBorder="1" applyAlignment="1" applyProtection="1">
      <alignment vertical="center" wrapText="1"/>
      <protection locked="0"/>
    </xf>
    <xf numFmtId="0" fontId="64" fillId="0" borderId="12" xfId="40" applyFont="1" applyBorder="1" applyAlignment="1" applyProtection="1">
      <alignment horizontal="center" vertical="center" wrapText="1"/>
      <protection locked="0"/>
    </xf>
    <xf numFmtId="43" fontId="64" fillId="0" borderId="22" xfId="50" applyFont="1" applyBorder="1" applyAlignment="1" applyProtection="1">
      <alignment horizontal="right" vertical="center" wrapText="1"/>
      <protection locked="0"/>
    </xf>
    <xf numFmtId="43" fontId="64" fillId="0" borderId="12" xfId="50" applyFont="1" applyBorder="1" applyAlignment="1" applyProtection="1">
      <alignment horizontal="right" vertical="center" wrapText="1"/>
      <protection locked="0"/>
    </xf>
    <xf numFmtId="43" fontId="55" fillId="0" borderId="10" xfId="5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right" vertical="center"/>
    </xf>
    <xf numFmtId="0" fontId="24" fillId="0" borderId="12" xfId="40" applyFont="1" applyBorder="1" applyAlignment="1" applyProtection="1">
      <alignment horizontal="center" vertical="center" wrapText="1" readingOrder="1"/>
      <protection locked="0"/>
    </xf>
    <xf numFmtId="0" fontId="7" fillId="0" borderId="12" xfId="40" applyFont="1" applyBorder="1" applyAlignment="1" applyProtection="1">
      <alignment vertical="center" wrapText="1" readingOrder="1"/>
      <protection locked="0"/>
    </xf>
    <xf numFmtId="43" fontId="7" fillId="0" borderId="22" xfId="50" applyFont="1" applyBorder="1" applyAlignment="1" applyProtection="1">
      <alignment horizontal="right" vertical="center" wrapText="1" readingOrder="1"/>
      <protection locked="0"/>
    </xf>
    <xf numFmtId="43" fontId="7" fillId="0" borderId="12" xfId="50" applyFont="1" applyBorder="1" applyAlignment="1" applyProtection="1">
      <alignment vertical="center" wrapText="1" readingOrder="1"/>
      <protection locked="0"/>
    </xf>
    <xf numFmtId="43" fontId="7" fillId="0" borderId="12" xfId="50" applyFont="1" applyBorder="1" applyAlignment="1" applyProtection="1">
      <alignment horizontal="right" vertical="center" wrapText="1" readingOrder="1"/>
      <protection locked="0"/>
    </xf>
    <xf numFmtId="43" fontId="24" fillId="0" borderId="22" xfId="50" applyFont="1" applyBorder="1" applyAlignment="1" applyProtection="1">
      <alignment horizontal="right" vertical="center" wrapText="1" readingOrder="1"/>
      <protection locked="0"/>
    </xf>
    <xf numFmtId="43" fontId="24" fillId="0" borderId="12" xfId="50" applyFont="1" applyBorder="1" applyAlignment="1" applyProtection="1">
      <alignment horizontal="center" vertical="center" wrapText="1" readingOrder="1"/>
      <protection locked="0"/>
    </xf>
    <xf numFmtId="43" fontId="24" fillId="0" borderId="12" xfId="50" applyFont="1" applyBorder="1" applyAlignment="1" applyProtection="1">
      <alignment horizontal="right" vertical="center" wrapText="1" readingOrder="1"/>
      <protection locked="0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/>
    </xf>
    <xf numFmtId="0" fontId="56" fillId="0" borderId="10" xfId="0" applyFont="1" applyBorder="1" applyAlignment="1">
      <alignment horizontal="left" vertical="center" shrinkToFit="1"/>
    </xf>
    <xf numFmtId="0" fontId="56" fillId="0" borderId="10" xfId="0" applyFont="1" applyBorder="1" applyAlignment="1">
      <alignment vertical="center" shrinkToFit="1"/>
    </xf>
    <xf numFmtId="0" fontId="56" fillId="0" borderId="10" xfId="0" applyFont="1" applyBorder="1" applyAlignment="1">
      <alignment vertical="center" wrapText="1" shrinkToFit="1"/>
    </xf>
    <xf numFmtId="0" fontId="65" fillId="0" borderId="10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 wrapText="1"/>
    </xf>
    <xf numFmtId="43" fontId="54" fillId="0" borderId="10" xfId="50" applyFont="1" applyBorder="1" applyAlignment="1">
      <alignment vertical="center"/>
    </xf>
    <xf numFmtId="43" fontId="65" fillId="0" borderId="10" xfId="50" applyFont="1" applyBorder="1" applyAlignment="1">
      <alignment vertical="center"/>
    </xf>
    <xf numFmtId="0" fontId="67" fillId="0" borderId="15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56" fillId="0" borderId="0" xfId="0" applyFont="1" applyAlignment="1">
      <alignment horizontal="right"/>
    </xf>
    <xf numFmtId="0" fontId="55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/>
    </xf>
    <xf numFmtId="43" fontId="55" fillId="0" borderId="10" xfId="50" applyFont="1" applyBorder="1" applyAlignment="1">
      <alignment horizontal="left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43" fontId="50" fillId="0" borderId="10" xfId="5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zoomScalePageLayoutView="0" workbookViewId="0" topLeftCell="A11">
      <selection activeCell="E12" sqref="E12:E23"/>
    </sheetView>
  </sheetViews>
  <sheetFormatPr defaultColWidth="9.140625" defaultRowHeight="15"/>
  <cols>
    <col min="1" max="1" width="0.9921875" style="55" customWidth="1"/>
    <col min="2" max="2" width="31.00390625" style="55" customWidth="1"/>
    <col min="3" max="3" width="13.57421875" style="55" customWidth="1"/>
    <col min="4" max="4" width="28.8515625" style="55" customWidth="1"/>
    <col min="5" max="5" width="13.57421875" style="55" customWidth="1"/>
    <col min="6" max="6" width="0.71875" style="55" customWidth="1"/>
    <col min="7" max="16384" width="9.00390625" style="55" customWidth="1"/>
  </cols>
  <sheetData>
    <row r="1" spans="2:5" s="55" customFormat="1" ht="16.5" customHeight="1">
      <c r="B1" s="53"/>
      <c r="C1" s="53"/>
      <c r="D1" s="53"/>
      <c r="E1" s="54" t="s">
        <v>96</v>
      </c>
    </row>
    <row r="2" spans="2:5" s="55" customFormat="1" ht="33" customHeight="1">
      <c r="B2" s="56" t="s">
        <v>58</v>
      </c>
      <c r="C2" s="57"/>
      <c r="D2" s="57"/>
      <c r="E2" s="57"/>
    </row>
    <row r="3" spans="2:5" s="55" customFormat="1" ht="15" customHeight="1">
      <c r="B3" s="58"/>
      <c r="E3" s="59" t="s">
        <v>135</v>
      </c>
    </row>
    <row r="4" spans="2:5" s="63" customFormat="1" ht="24.75" customHeight="1">
      <c r="B4" s="60" t="s">
        <v>59</v>
      </c>
      <c r="C4" s="61">
        <f>SUM(C5,C12,C13)</f>
        <v>632.570904</v>
      </c>
      <c r="D4" s="60" t="s">
        <v>60</v>
      </c>
      <c r="E4" s="62">
        <f>SUM(E5:E26)</f>
        <v>632.570904</v>
      </c>
    </row>
    <row r="5" spans="2:5" s="63" customFormat="1" ht="24.75" customHeight="1">
      <c r="B5" s="60" t="s">
        <v>61</v>
      </c>
      <c r="C5" s="61">
        <f>SUM(C6:C11)</f>
        <v>632.570904</v>
      </c>
      <c r="D5" s="60" t="s">
        <v>62</v>
      </c>
      <c r="E5" s="62">
        <v>0</v>
      </c>
    </row>
    <row r="6" spans="2:5" s="63" customFormat="1" ht="24.75" customHeight="1">
      <c r="B6" s="60" t="s">
        <v>63</v>
      </c>
      <c r="C6" s="61">
        <v>632.570904</v>
      </c>
      <c r="D6" s="60" t="s">
        <v>64</v>
      </c>
      <c r="E6" s="62">
        <v>0</v>
      </c>
    </row>
    <row r="7" spans="2:5" s="63" customFormat="1" ht="24.75" customHeight="1">
      <c r="B7" s="60" t="s">
        <v>65</v>
      </c>
      <c r="C7" s="61">
        <v>0</v>
      </c>
      <c r="D7" s="60" t="s">
        <v>66</v>
      </c>
      <c r="E7" s="62">
        <v>0</v>
      </c>
    </row>
    <row r="8" spans="2:5" s="63" customFormat="1" ht="24.75" customHeight="1">
      <c r="B8" s="60" t="s">
        <v>67</v>
      </c>
      <c r="C8" s="61">
        <v>0</v>
      </c>
      <c r="D8" s="60" t="s">
        <v>68</v>
      </c>
      <c r="E8" s="62">
        <v>0</v>
      </c>
    </row>
    <row r="9" spans="2:5" s="63" customFormat="1" ht="24.75" customHeight="1">
      <c r="B9" s="60" t="s">
        <v>69</v>
      </c>
      <c r="C9" s="61">
        <v>0</v>
      </c>
      <c r="D9" s="60" t="s">
        <v>70</v>
      </c>
      <c r="E9" s="62">
        <v>0</v>
      </c>
    </row>
    <row r="10" spans="2:5" s="63" customFormat="1" ht="24.75" customHeight="1">
      <c r="B10" s="60" t="s">
        <v>71</v>
      </c>
      <c r="C10" s="61">
        <v>0</v>
      </c>
      <c r="D10" s="60" t="s">
        <v>72</v>
      </c>
      <c r="E10" s="62">
        <v>0</v>
      </c>
    </row>
    <row r="11" spans="2:5" s="63" customFormat="1" ht="24.75" customHeight="1">
      <c r="B11" s="64" t="s">
        <v>73</v>
      </c>
      <c r="C11" s="61">
        <v>0</v>
      </c>
      <c r="D11" s="60" t="s">
        <v>74</v>
      </c>
      <c r="E11" s="62">
        <v>0</v>
      </c>
    </row>
    <row r="12" spans="2:5" s="63" customFormat="1" ht="24.75" customHeight="1">
      <c r="B12" s="60" t="s">
        <v>75</v>
      </c>
      <c r="C12" s="61">
        <v>0</v>
      </c>
      <c r="D12" s="60" t="s">
        <v>76</v>
      </c>
      <c r="E12" s="62">
        <v>80.742681</v>
      </c>
    </row>
    <row r="13" spans="2:5" s="63" customFormat="1" ht="24.75" customHeight="1">
      <c r="B13" s="60" t="s">
        <v>77</v>
      </c>
      <c r="C13" s="61">
        <v>0</v>
      </c>
      <c r="D13" s="64" t="s">
        <v>78</v>
      </c>
      <c r="E13" s="62">
        <v>62.192517</v>
      </c>
    </row>
    <row r="14" spans="2:5" s="63" customFormat="1" ht="24.75" customHeight="1">
      <c r="B14" s="60" t="s">
        <v>79</v>
      </c>
      <c r="C14" s="61">
        <v>0</v>
      </c>
      <c r="D14" s="60" t="s">
        <v>80</v>
      </c>
      <c r="E14" s="62">
        <v>0</v>
      </c>
    </row>
    <row r="15" spans="2:5" s="63" customFormat="1" ht="24.75" customHeight="1">
      <c r="B15" s="60"/>
      <c r="C15" s="61"/>
      <c r="D15" s="60" t="s">
        <v>81</v>
      </c>
      <c r="E15" s="62">
        <v>0</v>
      </c>
    </row>
    <row r="16" spans="2:5" s="63" customFormat="1" ht="24.75" customHeight="1">
      <c r="B16" s="60"/>
      <c r="C16" s="61"/>
      <c r="D16" s="60" t="s">
        <v>82</v>
      </c>
      <c r="E16" s="62">
        <v>0</v>
      </c>
    </row>
    <row r="17" spans="2:5" s="63" customFormat="1" ht="24.75" customHeight="1">
      <c r="B17" s="60"/>
      <c r="C17" s="61"/>
      <c r="D17" s="60" t="s">
        <v>83</v>
      </c>
      <c r="E17" s="62">
        <v>0</v>
      </c>
    </row>
    <row r="18" spans="2:5" s="63" customFormat="1" ht="24.75" customHeight="1">
      <c r="B18" s="60"/>
      <c r="C18" s="61"/>
      <c r="D18" s="60" t="s">
        <v>84</v>
      </c>
      <c r="E18" s="62">
        <v>0</v>
      </c>
    </row>
    <row r="19" spans="2:5" s="63" customFormat="1" ht="24.75" customHeight="1">
      <c r="B19" s="60"/>
      <c r="C19" s="61"/>
      <c r="D19" s="60" t="s">
        <v>85</v>
      </c>
      <c r="E19" s="62">
        <v>0</v>
      </c>
    </row>
    <row r="20" spans="2:5" s="63" customFormat="1" ht="24.75" customHeight="1">
      <c r="B20" s="60"/>
      <c r="C20" s="61"/>
      <c r="D20" s="60" t="s">
        <v>86</v>
      </c>
      <c r="E20" s="62">
        <v>0</v>
      </c>
    </row>
    <row r="21" spans="2:5" s="63" customFormat="1" ht="24.75" customHeight="1">
      <c r="B21" s="60"/>
      <c r="C21" s="61"/>
      <c r="D21" s="60" t="s">
        <v>87</v>
      </c>
      <c r="E21" s="62">
        <v>0</v>
      </c>
    </row>
    <row r="22" spans="2:5" s="63" customFormat="1" ht="24.75" customHeight="1">
      <c r="B22" s="60"/>
      <c r="C22" s="61"/>
      <c r="D22" s="60" t="s">
        <v>88</v>
      </c>
      <c r="E22" s="62">
        <v>444.255978</v>
      </c>
    </row>
    <row r="23" spans="2:5" s="63" customFormat="1" ht="24.75" customHeight="1">
      <c r="B23" s="60"/>
      <c r="C23" s="61"/>
      <c r="D23" s="60" t="s">
        <v>89</v>
      </c>
      <c r="E23" s="62">
        <v>45.379728</v>
      </c>
    </row>
    <row r="24" spans="2:5" s="63" customFormat="1" ht="24.75" customHeight="1">
      <c r="B24" s="60"/>
      <c r="C24" s="61"/>
      <c r="D24" s="60" t="s">
        <v>90</v>
      </c>
      <c r="E24" s="62">
        <v>0</v>
      </c>
    </row>
    <row r="25" spans="2:5" s="63" customFormat="1" ht="24.75" customHeight="1">
      <c r="B25" s="60"/>
      <c r="C25" s="61"/>
      <c r="D25" s="60" t="s">
        <v>91</v>
      </c>
      <c r="E25" s="62">
        <v>0</v>
      </c>
    </row>
    <row r="26" spans="2:5" s="63" customFormat="1" ht="24.75" customHeight="1">
      <c r="B26" s="60"/>
      <c r="C26" s="61"/>
      <c r="D26" s="60" t="s">
        <v>92</v>
      </c>
      <c r="E26" s="62">
        <v>0</v>
      </c>
    </row>
    <row r="27" spans="2:5" s="63" customFormat="1" ht="24.75" customHeight="1">
      <c r="B27" s="65"/>
      <c r="C27" s="66"/>
      <c r="D27" s="60" t="s">
        <v>93</v>
      </c>
      <c r="E27" s="62">
        <v>0</v>
      </c>
    </row>
    <row r="28" spans="2:5" s="63" customFormat="1" ht="24.75" customHeight="1">
      <c r="B28" s="65" t="s">
        <v>94</v>
      </c>
      <c r="C28" s="66">
        <f>SUM(C4,C14)</f>
        <v>632.570904</v>
      </c>
      <c r="D28" s="65" t="s">
        <v>95</v>
      </c>
      <c r="E28" s="67">
        <f>SUM(E4,E27)</f>
        <v>632.570904</v>
      </c>
    </row>
    <row r="29" s="55" customFormat="1" ht="16.5" customHeight="1"/>
  </sheetData>
  <sheetProtection/>
  <mergeCells count="1">
    <mergeCell ref="B2:E2"/>
  </mergeCells>
  <printOptions horizontalCentered="1"/>
  <pageMargins left="0.5905511811023623" right="0.5905511811023623" top="0.984251968503937" bottom="0.7874015748031497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7">
      <selection activeCell="D25" sqref="D7:D25"/>
    </sheetView>
  </sheetViews>
  <sheetFormatPr defaultColWidth="9.140625" defaultRowHeight="15"/>
  <cols>
    <col min="1" max="1" width="10.57421875" style="33" customWidth="1"/>
    <col min="2" max="2" width="32.421875" style="33" customWidth="1"/>
    <col min="3" max="5" width="15.57421875" style="33" customWidth="1"/>
    <col min="6" max="16384" width="9.00390625" style="33" customWidth="1"/>
  </cols>
  <sheetData>
    <row r="1" spans="1:5" ht="19.5" customHeight="1">
      <c r="A1" s="48" t="s">
        <v>12</v>
      </c>
      <c r="B1" s="48"/>
      <c r="C1" s="48"/>
      <c r="D1" s="48"/>
      <c r="E1" s="48"/>
    </row>
    <row r="2" spans="1:5" ht="39.75" customHeight="1">
      <c r="A2" s="11" t="s">
        <v>11</v>
      </c>
      <c r="B2" s="11"/>
      <c r="C2" s="11"/>
      <c r="D2" s="11"/>
      <c r="E2" s="11"/>
    </row>
    <row r="3" spans="1:5" ht="13.5">
      <c r="A3" s="49" t="s">
        <v>1</v>
      </c>
      <c r="B3" s="49"/>
      <c r="C3" s="49"/>
      <c r="D3" s="49"/>
      <c r="E3" s="49"/>
    </row>
    <row r="4" spans="1:5" ht="27" customHeight="1">
      <c r="A4" s="8" t="s">
        <v>8</v>
      </c>
      <c r="B4" s="8"/>
      <c r="C4" s="8" t="s">
        <v>10</v>
      </c>
      <c r="D4" s="8"/>
      <c r="E4" s="8"/>
    </row>
    <row r="5" spans="1:5" ht="25.5" customHeight="1">
      <c r="A5" s="8" t="s">
        <v>2</v>
      </c>
      <c r="B5" s="8" t="s">
        <v>3</v>
      </c>
      <c r="C5" s="8" t="s">
        <v>7</v>
      </c>
      <c r="D5" s="8"/>
      <c r="E5" s="8"/>
    </row>
    <row r="6" spans="1:5" ht="27.75" customHeight="1">
      <c r="A6" s="8"/>
      <c r="B6" s="8"/>
      <c r="C6" s="9" t="s">
        <v>4</v>
      </c>
      <c r="D6" s="9" t="s">
        <v>5</v>
      </c>
      <c r="E6" s="9" t="s">
        <v>6</v>
      </c>
    </row>
    <row r="7" spans="1:5" ht="19.5" customHeight="1">
      <c r="A7" s="36">
        <v>208</v>
      </c>
      <c r="B7" s="36" t="s">
        <v>138</v>
      </c>
      <c r="C7" s="41">
        <f>SUM(D7:E7)</f>
        <v>80.74264099999999</v>
      </c>
      <c r="D7" s="41">
        <f>SUM(D8,D11)</f>
        <v>80.74264099999999</v>
      </c>
      <c r="E7" s="41">
        <f>SUM(E8,E11)</f>
        <v>0</v>
      </c>
    </row>
    <row r="8" spans="1:5" ht="19.5" customHeight="1">
      <c r="A8" s="36">
        <v>20803</v>
      </c>
      <c r="B8" s="36" t="s">
        <v>140</v>
      </c>
      <c r="C8" s="41">
        <f aca="true" t="shared" si="0" ref="C8:C34">SUM(D8:E8)</f>
        <v>2.595541</v>
      </c>
      <c r="D8" s="41">
        <f>SUM(D9:D10)</f>
        <v>2.595541</v>
      </c>
      <c r="E8" s="41">
        <f>SUM(E9:E10)</f>
        <v>0</v>
      </c>
    </row>
    <row r="9" spans="1:5" ht="19.5" customHeight="1">
      <c r="A9" s="36">
        <v>2080304</v>
      </c>
      <c r="B9" s="36" t="s">
        <v>142</v>
      </c>
      <c r="C9" s="41">
        <f t="shared" si="0"/>
        <v>0.741583</v>
      </c>
      <c r="D9" s="41">
        <v>0.741583</v>
      </c>
      <c r="E9" s="41">
        <v>0</v>
      </c>
    </row>
    <row r="10" spans="1:5" ht="19.5" customHeight="1">
      <c r="A10" s="36">
        <v>2080305</v>
      </c>
      <c r="B10" s="36" t="s">
        <v>144</v>
      </c>
      <c r="C10" s="41">
        <f t="shared" si="0"/>
        <v>1.853958</v>
      </c>
      <c r="D10" s="41">
        <v>1.853958</v>
      </c>
      <c r="E10" s="41">
        <v>0</v>
      </c>
    </row>
    <row r="11" spans="1:5" ht="19.5" customHeight="1">
      <c r="A11" s="36">
        <v>20805</v>
      </c>
      <c r="B11" s="36" t="s">
        <v>146</v>
      </c>
      <c r="C11" s="41">
        <f t="shared" si="0"/>
        <v>78.1471</v>
      </c>
      <c r="D11" s="41">
        <f>SUM(D12:D13)</f>
        <v>78.1471</v>
      </c>
      <c r="E11" s="41">
        <f>SUM(E12:E13)</f>
        <v>0</v>
      </c>
    </row>
    <row r="12" spans="1:5" ht="19.5" customHeight="1">
      <c r="A12" s="36">
        <v>2080502</v>
      </c>
      <c r="B12" s="36" t="s">
        <v>148</v>
      </c>
      <c r="C12" s="41">
        <f t="shared" si="0"/>
        <v>4.2422</v>
      </c>
      <c r="D12" s="41">
        <v>4.2422</v>
      </c>
      <c r="E12" s="41">
        <v>0</v>
      </c>
    </row>
    <row r="13" spans="1:5" ht="19.5" customHeight="1">
      <c r="A13" s="36">
        <v>2080504</v>
      </c>
      <c r="B13" s="36" t="s">
        <v>150</v>
      </c>
      <c r="C13" s="41">
        <f t="shared" si="0"/>
        <v>73.9049</v>
      </c>
      <c r="D13" s="41">
        <v>73.9049</v>
      </c>
      <c r="E13" s="41">
        <v>0</v>
      </c>
    </row>
    <row r="14" spans="1:5" ht="19.5" customHeight="1">
      <c r="A14" s="36">
        <v>210</v>
      </c>
      <c r="B14" s="36" t="s">
        <v>152</v>
      </c>
      <c r="C14" s="41">
        <f t="shared" si="0"/>
        <v>62.192516999999995</v>
      </c>
      <c r="D14" s="41">
        <f>SUM(D15)</f>
        <v>62.192516999999995</v>
      </c>
      <c r="E14" s="41">
        <f>SUM(E15)</f>
        <v>0</v>
      </c>
    </row>
    <row r="15" spans="1:5" ht="19.5" customHeight="1">
      <c r="A15" s="36">
        <v>21005</v>
      </c>
      <c r="B15" s="36" t="s">
        <v>154</v>
      </c>
      <c r="C15" s="41">
        <f t="shared" si="0"/>
        <v>62.192516999999995</v>
      </c>
      <c r="D15" s="41">
        <f>SUM(D16:D18)</f>
        <v>62.192516999999995</v>
      </c>
      <c r="E15" s="41">
        <f>SUM(E16:E18)</f>
        <v>0</v>
      </c>
    </row>
    <row r="16" spans="1:5" ht="19.5" customHeight="1">
      <c r="A16" s="36">
        <v>2100501</v>
      </c>
      <c r="B16" s="36" t="s">
        <v>156</v>
      </c>
      <c r="C16" s="41">
        <f t="shared" si="0"/>
        <v>32.44302</v>
      </c>
      <c r="D16" s="41">
        <v>32.44302</v>
      </c>
      <c r="E16" s="41">
        <v>0</v>
      </c>
    </row>
    <row r="17" spans="1:5" ht="19.5" customHeight="1">
      <c r="A17" s="36">
        <v>2100502</v>
      </c>
      <c r="B17" s="36" t="s">
        <v>158</v>
      </c>
      <c r="C17" s="41">
        <f t="shared" si="0"/>
        <v>6.95592</v>
      </c>
      <c r="D17" s="41">
        <v>6.95592</v>
      </c>
      <c r="E17" s="41">
        <v>0</v>
      </c>
    </row>
    <row r="18" spans="1:5" ht="19.5" customHeight="1">
      <c r="A18" s="36">
        <v>2100503</v>
      </c>
      <c r="B18" s="36" t="s">
        <v>160</v>
      </c>
      <c r="C18" s="41">
        <f t="shared" si="0"/>
        <v>22.793577</v>
      </c>
      <c r="D18" s="41">
        <v>22.793577</v>
      </c>
      <c r="E18" s="41">
        <v>0</v>
      </c>
    </row>
    <row r="19" spans="1:5" ht="19.5" customHeight="1">
      <c r="A19" s="36">
        <v>220</v>
      </c>
      <c r="B19" s="36" t="s">
        <v>162</v>
      </c>
      <c r="C19" s="41">
        <f t="shared" si="0"/>
        <v>444.255978</v>
      </c>
      <c r="D19" s="41">
        <f>SUM(D20)</f>
        <v>444.255978</v>
      </c>
      <c r="E19" s="41">
        <f>SUM(E20)</f>
        <v>0</v>
      </c>
    </row>
    <row r="20" spans="1:5" ht="19.5" customHeight="1">
      <c r="A20" s="36">
        <v>22001</v>
      </c>
      <c r="B20" s="36" t="s">
        <v>164</v>
      </c>
      <c r="C20" s="41">
        <f t="shared" si="0"/>
        <v>444.255978</v>
      </c>
      <c r="D20" s="41">
        <f>SUM(D21:D22)</f>
        <v>444.255978</v>
      </c>
      <c r="E20" s="41">
        <f>SUM(E21:E22)</f>
        <v>0</v>
      </c>
    </row>
    <row r="21" spans="1:5" ht="19.5" customHeight="1">
      <c r="A21" s="36">
        <v>2200101</v>
      </c>
      <c r="B21" s="36" t="s">
        <v>166</v>
      </c>
      <c r="C21" s="41">
        <f t="shared" si="0"/>
        <v>370.474624</v>
      </c>
      <c r="D21" s="41">
        <v>370.474624</v>
      </c>
      <c r="E21" s="41">
        <v>0</v>
      </c>
    </row>
    <row r="22" spans="1:5" ht="19.5" customHeight="1">
      <c r="A22" s="36">
        <v>2200150</v>
      </c>
      <c r="B22" s="36" t="s">
        <v>168</v>
      </c>
      <c r="C22" s="41">
        <f t="shared" si="0"/>
        <v>73.781354</v>
      </c>
      <c r="D22" s="41">
        <v>73.781354</v>
      </c>
      <c r="E22" s="41">
        <v>0</v>
      </c>
    </row>
    <row r="23" spans="1:5" ht="19.5" customHeight="1">
      <c r="A23" s="36">
        <v>221</v>
      </c>
      <c r="B23" s="36" t="s">
        <v>170</v>
      </c>
      <c r="C23" s="41">
        <f t="shared" si="0"/>
        <v>45.379728</v>
      </c>
      <c r="D23" s="41">
        <f>SUM(D24)</f>
        <v>45.379728</v>
      </c>
      <c r="E23" s="41">
        <f>SUM(E24)</f>
        <v>0</v>
      </c>
    </row>
    <row r="24" spans="1:5" ht="19.5" customHeight="1">
      <c r="A24" s="36">
        <v>22102</v>
      </c>
      <c r="B24" s="36" t="s">
        <v>172</v>
      </c>
      <c r="C24" s="41">
        <f t="shared" si="0"/>
        <v>45.379728</v>
      </c>
      <c r="D24" s="41">
        <f>SUM(D25)</f>
        <v>45.379728</v>
      </c>
      <c r="E24" s="41">
        <f>SUM(E25)</f>
        <v>0</v>
      </c>
    </row>
    <row r="25" spans="1:5" ht="19.5" customHeight="1">
      <c r="A25" s="36">
        <v>2210201</v>
      </c>
      <c r="B25" s="36" t="s">
        <v>174</v>
      </c>
      <c r="C25" s="41">
        <f t="shared" si="0"/>
        <v>45.379728</v>
      </c>
      <c r="D25" s="41">
        <v>45.379728</v>
      </c>
      <c r="E25" s="41">
        <v>0</v>
      </c>
    </row>
    <row r="26" spans="1:5" ht="19.5" customHeight="1">
      <c r="A26" s="36"/>
      <c r="B26" s="36"/>
      <c r="C26" s="41"/>
      <c r="D26" s="41"/>
      <c r="E26" s="41"/>
    </row>
    <row r="27" spans="1:5" ht="19.5" customHeight="1">
      <c r="A27" s="36"/>
      <c r="B27" s="36"/>
      <c r="C27" s="41"/>
      <c r="D27" s="41"/>
      <c r="E27" s="41"/>
    </row>
    <row r="28" spans="1:5" ht="19.5" customHeight="1">
      <c r="A28" s="36"/>
      <c r="B28" s="36"/>
      <c r="C28" s="41"/>
      <c r="D28" s="41"/>
      <c r="E28" s="41"/>
    </row>
    <row r="29" spans="1:5" ht="19.5" customHeight="1">
      <c r="A29" s="36"/>
      <c r="B29" s="36"/>
      <c r="C29" s="41"/>
      <c r="D29" s="41"/>
      <c r="E29" s="41"/>
    </row>
    <row r="30" spans="1:5" ht="19.5" customHeight="1">
      <c r="A30" s="50"/>
      <c r="B30" s="50"/>
      <c r="C30" s="41"/>
      <c r="D30" s="41"/>
      <c r="E30" s="41"/>
    </row>
    <row r="31" spans="1:5" ht="19.5" customHeight="1">
      <c r="A31" s="50"/>
      <c r="B31" s="50"/>
      <c r="C31" s="41"/>
      <c r="D31" s="41"/>
      <c r="E31" s="41"/>
    </row>
    <row r="32" spans="1:5" ht="19.5" customHeight="1">
      <c r="A32" s="50"/>
      <c r="B32" s="50"/>
      <c r="C32" s="41"/>
      <c r="D32" s="41"/>
      <c r="E32" s="41"/>
    </row>
    <row r="33" spans="1:5" ht="19.5" customHeight="1">
      <c r="A33" s="50"/>
      <c r="B33" s="50"/>
      <c r="C33" s="41"/>
      <c r="D33" s="41"/>
      <c r="E33" s="41"/>
    </row>
    <row r="34" spans="1:5" ht="19.5" customHeight="1">
      <c r="A34" s="17" t="s">
        <v>53</v>
      </c>
      <c r="B34" s="18"/>
      <c r="C34" s="51">
        <f t="shared" si="0"/>
        <v>632.570864</v>
      </c>
      <c r="D34" s="51">
        <f>SUM(D7,D14,D19,D23)</f>
        <v>632.570864</v>
      </c>
      <c r="E34" s="51"/>
    </row>
    <row r="35" spans="1:5" ht="13.5">
      <c r="A35" s="52"/>
      <c r="B35" s="52"/>
      <c r="C35" s="52"/>
      <c r="D35" s="52"/>
      <c r="E35" s="52"/>
    </row>
    <row r="36" spans="1:5" ht="13.5">
      <c r="A36" s="52"/>
      <c r="B36" s="52"/>
      <c r="C36" s="52"/>
      <c r="D36" s="52"/>
      <c r="E36" s="52"/>
    </row>
  </sheetData>
  <sheetProtection/>
  <mergeCells count="9">
    <mergeCell ref="A34:B34"/>
    <mergeCell ref="B5:B6"/>
    <mergeCell ref="A3:E3"/>
    <mergeCell ref="A2:E2"/>
    <mergeCell ref="A1:E1"/>
    <mergeCell ref="A4:B4"/>
    <mergeCell ref="C4:E4"/>
    <mergeCell ref="C5:E5"/>
    <mergeCell ref="A5:A6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33" customWidth="1"/>
    <col min="2" max="2" width="23.8515625" style="33" customWidth="1"/>
    <col min="3" max="3" width="10.140625" style="33" customWidth="1"/>
    <col min="4" max="5" width="9.421875" style="33" customWidth="1"/>
    <col min="6" max="6" width="7.7109375" style="33" customWidth="1"/>
    <col min="7" max="7" width="8.00390625" style="33" customWidth="1"/>
    <col min="8" max="8" width="9.28125" style="33" customWidth="1"/>
    <col min="9" max="9" width="7.57421875" style="33" customWidth="1"/>
    <col min="10" max="16384" width="9.00390625" style="33" customWidth="1"/>
  </cols>
  <sheetData>
    <row r="1" spans="1:9" ht="19.5" customHeight="1">
      <c r="A1" s="32" t="s">
        <v>17</v>
      </c>
      <c r="B1" s="32"/>
      <c r="C1" s="32"/>
      <c r="D1" s="32"/>
      <c r="E1" s="32"/>
      <c r="F1" s="32"/>
      <c r="G1" s="32"/>
      <c r="H1" s="32"/>
      <c r="I1" s="32"/>
    </row>
    <row r="2" spans="1:9" ht="39.75" customHeight="1">
      <c r="A2" s="11" t="s">
        <v>136</v>
      </c>
      <c r="B2" s="11"/>
      <c r="C2" s="11"/>
      <c r="D2" s="11"/>
      <c r="E2" s="11"/>
      <c r="F2" s="11"/>
      <c r="G2" s="11"/>
      <c r="H2" s="11"/>
      <c r="I2" s="11"/>
    </row>
    <row r="3" spans="1:9" ht="15" customHeight="1">
      <c r="A3" s="32" t="s">
        <v>16</v>
      </c>
      <c r="B3" s="32"/>
      <c r="C3" s="32"/>
      <c r="D3" s="32"/>
      <c r="E3" s="32"/>
      <c r="F3" s="32"/>
      <c r="G3" s="32"/>
      <c r="H3" s="32"/>
      <c r="I3" s="32"/>
    </row>
    <row r="4" spans="1:9" ht="19.5" customHeight="1">
      <c r="A4" s="8" t="s">
        <v>14</v>
      </c>
      <c r="B4" s="8"/>
      <c r="C4" s="8" t="s">
        <v>103</v>
      </c>
      <c r="D4" s="12" t="s">
        <v>134</v>
      </c>
      <c r="E4" s="13" t="s">
        <v>97</v>
      </c>
      <c r="F4" s="13" t="s">
        <v>98</v>
      </c>
      <c r="G4" s="14"/>
      <c r="H4" s="14"/>
      <c r="I4" s="15"/>
    </row>
    <row r="5" spans="1:9" ht="43.5" customHeight="1">
      <c r="A5" s="9" t="s">
        <v>15</v>
      </c>
      <c r="B5" s="9" t="s">
        <v>13</v>
      </c>
      <c r="C5" s="8"/>
      <c r="D5" s="20"/>
      <c r="E5" s="21"/>
      <c r="F5" s="22" t="s">
        <v>99</v>
      </c>
      <c r="G5" s="23" t="s">
        <v>100</v>
      </c>
      <c r="H5" s="23" t="s">
        <v>101</v>
      </c>
      <c r="I5" s="16" t="s">
        <v>102</v>
      </c>
    </row>
    <row r="6" spans="1:9" ht="30" customHeight="1">
      <c r="A6" s="17" t="s">
        <v>184</v>
      </c>
      <c r="B6" s="18"/>
      <c r="C6" s="34">
        <f>SUM(D6:F6)</f>
        <v>632.5709039999999</v>
      </c>
      <c r="D6" s="24">
        <f>SUM(D7,D13,D19)</f>
        <v>632.5709039999999</v>
      </c>
      <c r="E6" s="24">
        <f>SUM(E7,E13,E19)</f>
        <v>0</v>
      </c>
      <c r="F6" s="35">
        <f>SUM(G6:I6)</f>
        <v>0</v>
      </c>
      <c r="G6" s="19">
        <f>SUM(G7,G13,G19)</f>
        <v>0</v>
      </c>
      <c r="H6" s="19">
        <f>SUM(H7,H13,H19)</f>
        <v>0</v>
      </c>
      <c r="I6" s="19">
        <f>SUM(I7,I13,I19)</f>
        <v>0</v>
      </c>
    </row>
    <row r="7" spans="1:9" ht="24.75" customHeight="1">
      <c r="A7" s="36">
        <v>301</v>
      </c>
      <c r="B7" s="37" t="s">
        <v>18</v>
      </c>
      <c r="C7" s="38">
        <f>SUM(D7:F7)</f>
        <v>454.59975799999995</v>
      </c>
      <c r="D7" s="39">
        <f>SUM(D8:D12)</f>
        <v>454.59975799999995</v>
      </c>
      <c r="E7" s="39">
        <f>SUM(E8:E12)</f>
        <v>0</v>
      </c>
      <c r="F7" s="40">
        <f>SUM(G7:I7)</f>
        <v>0</v>
      </c>
      <c r="G7" s="41">
        <f>SUM(G8:G12)</f>
        <v>0</v>
      </c>
      <c r="H7" s="41">
        <f>SUM(H8:H12)</f>
        <v>0</v>
      </c>
      <c r="I7" s="41">
        <f>SUM(I8:I12)</f>
        <v>0</v>
      </c>
    </row>
    <row r="8" spans="1:9" ht="24.75" customHeight="1">
      <c r="A8" s="36">
        <v>30101</v>
      </c>
      <c r="B8" s="37" t="s">
        <v>19</v>
      </c>
      <c r="C8" s="38">
        <f aca="true" t="shared" si="0" ref="C8:C23">SUM(D8:F8)</f>
        <v>141.3516</v>
      </c>
      <c r="D8" s="39">
        <v>141.3516</v>
      </c>
      <c r="E8" s="39"/>
      <c r="F8" s="40">
        <f aca="true" t="shared" si="1" ref="F8:F23">SUM(G8:I8)</f>
        <v>0</v>
      </c>
      <c r="G8" s="41"/>
      <c r="H8" s="41"/>
      <c r="I8" s="41"/>
    </row>
    <row r="9" spans="1:9" ht="24.75" customHeight="1">
      <c r="A9" s="36">
        <v>30102</v>
      </c>
      <c r="B9" s="37" t="s">
        <v>20</v>
      </c>
      <c r="C9" s="38">
        <f t="shared" si="0"/>
        <v>229.308</v>
      </c>
      <c r="D9" s="39">
        <v>229.308</v>
      </c>
      <c r="E9" s="39"/>
      <c r="F9" s="40">
        <f t="shared" si="1"/>
        <v>0</v>
      </c>
      <c r="G9" s="41"/>
      <c r="H9" s="41"/>
      <c r="I9" s="41"/>
    </row>
    <row r="10" spans="1:9" ht="24.75" customHeight="1">
      <c r="A10" s="36">
        <v>30103</v>
      </c>
      <c r="B10" s="37" t="s">
        <v>21</v>
      </c>
      <c r="C10" s="38">
        <f t="shared" si="0"/>
        <v>11.7793</v>
      </c>
      <c r="D10" s="39">
        <v>11.7793</v>
      </c>
      <c r="E10" s="39"/>
      <c r="F10" s="40">
        <f t="shared" si="1"/>
        <v>0</v>
      </c>
      <c r="G10" s="41"/>
      <c r="H10" s="41"/>
      <c r="I10" s="41"/>
    </row>
    <row r="11" spans="1:9" ht="24.75" customHeight="1">
      <c r="A11" s="36">
        <v>30104</v>
      </c>
      <c r="B11" s="37" t="s">
        <v>175</v>
      </c>
      <c r="C11" s="38">
        <f t="shared" si="0"/>
        <v>64.788058</v>
      </c>
      <c r="D11" s="39">
        <v>64.788058</v>
      </c>
      <c r="E11" s="39"/>
      <c r="F11" s="40">
        <f t="shared" si="1"/>
        <v>0</v>
      </c>
      <c r="G11" s="41"/>
      <c r="H11" s="41"/>
      <c r="I11" s="41"/>
    </row>
    <row r="12" spans="1:9" ht="24.75" customHeight="1">
      <c r="A12" s="36">
        <v>30107</v>
      </c>
      <c r="B12" s="37" t="s">
        <v>176</v>
      </c>
      <c r="C12" s="38">
        <f t="shared" si="0"/>
        <v>7.3728</v>
      </c>
      <c r="D12" s="39">
        <v>7.3728</v>
      </c>
      <c r="E12" s="39"/>
      <c r="F12" s="40">
        <f t="shared" si="1"/>
        <v>0</v>
      </c>
      <c r="G12" s="41"/>
      <c r="H12" s="41"/>
      <c r="I12" s="41"/>
    </row>
    <row r="13" spans="1:9" ht="24.75" customHeight="1">
      <c r="A13" s="36">
        <v>302</v>
      </c>
      <c r="B13" s="37" t="s">
        <v>22</v>
      </c>
      <c r="C13" s="38">
        <f t="shared" si="0"/>
        <v>39.073078</v>
      </c>
      <c r="D13" s="39">
        <f>SUM(D14:D18)</f>
        <v>39.073078</v>
      </c>
      <c r="E13" s="39">
        <f>SUM(E14:E18)</f>
        <v>0</v>
      </c>
      <c r="F13" s="40">
        <f t="shared" si="1"/>
        <v>0</v>
      </c>
      <c r="G13" s="41">
        <f>SUM(G14:G18)</f>
        <v>0</v>
      </c>
      <c r="H13" s="41">
        <f>SUM(H14:H18)</f>
        <v>0</v>
      </c>
      <c r="I13" s="41">
        <f>SUM(I14:I18)</f>
        <v>0</v>
      </c>
    </row>
    <row r="14" spans="1:9" ht="24.75" customHeight="1">
      <c r="A14" s="36">
        <v>30201</v>
      </c>
      <c r="B14" s="37" t="s">
        <v>23</v>
      </c>
      <c r="C14" s="38">
        <f t="shared" si="0"/>
        <v>23</v>
      </c>
      <c r="D14" s="39">
        <v>23</v>
      </c>
      <c r="E14" s="39"/>
      <c r="F14" s="40">
        <f t="shared" si="1"/>
        <v>0</v>
      </c>
      <c r="G14" s="41"/>
      <c r="H14" s="41"/>
      <c r="I14" s="41"/>
    </row>
    <row r="15" spans="1:9" ht="24.75" customHeight="1">
      <c r="A15" s="36">
        <v>30228</v>
      </c>
      <c r="B15" s="37" t="s">
        <v>178</v>
      </c>
      <c r="C15" s="38">
        <f t="shared" si="0"/>
        <v>6.099288</v>
      </c>
      <c r="D15" s="39">
        <v>6.099288</v>
      </c>
      <c r="E15" s="39"/>
      <c r="F15" s="40">
        <f t="shared" si="1"/>
        <v>0</v>
      </c>
      <c r="G15" s="41"/>
      <c r="H15" s="41"/>
      <c r="I15" s="41"/>
    </row>
    <row r="16" spans="1:9" ht="24.75" customHeight="1">
      <c r="A16" s="36">
        <v>30229</v>
      </c>
      <c r="B16" s="37" t="s">
        <v>179</v>
      </c>
      <c r="C16" s="38">
        <f t="shared" si="0"/>
        <v>3.53379</v>
      </c>
      <c r="D16" s="39">
        <v>3.53379</v>
      </c>
      <c r="E16" s="39"/>
      <c r="F16" s="40">
        <f t="shared" si="1"/>
        <v>0</v>
      </c>
      <c r="G16" s="41"/>
      <c r="H16" s="41"/>
      <c r="I16" s="41"/>
    </row>
    <row r="17" spans="1:9" ht="24.75" customHeight="1">
      <c r="A17" s="36">
        <v>30231</v>
      </c>
      <c r="B17" s="37" t="s">
        <v>177</v>
      </c>
      <c r="C17" s="38">
        <f t="shared" si="0"/>
        <v>6</v>
      </c>
      <c r="D17" s="39">
        <v>6</v>
      </c>
      <c r="E17" s="39"/>
      <c r="F17" s="40">
        <f t="shared" si="1"/>
        <v>0</v>
      </c>
      <c r="G17" s="41"/>
      <c r="H17" s="41"/>
      <c r="I17" s="41"/>
    </row>
    <row r="18" spans="1:9" ht="31.5" customHeight="1">
      <c r="A18" s="36">
        <v>30299</v>
      </c>
      <c r="B18" s="42" t="s">
        <v>180</v>
      </c>
      <c r="C18" s="38">
        <f t="shared" si="0"/>
        <v>0.44</v>
      </c>
      <c r="D18" s="39">
        <v>0.44</v>
      </c>
      <c r="E18" s="39"/>
      <c r="F18" s="40">
        <f t="shared" si="1"/>
        <v>0</v>
      </c>
      <c r="G18" s="41"/>
      <c r="H18" s="41"/>
      <c r="I18" s="41"/>
    </row>
    <row r="19" spans="1:9" ht="24.75" customHeight="1">
      <c r="A19" s="36">
        <v>303</v>
      </c>
      <c r="B19" s="37" t="s">
        <v>24</v>
      </c>
      <c r="C19" s="38">
        <f t="shared" si="0"/>
        <v>138.898068</v>
      </c>
      <c r="D19" s="39">
        <f>SUM(D20:D23)</f>
        <v>138.898068</v>
      </c>
      <c r="E19" s="39">
        <f>SUM(E20:E23)</f>
        <v>0</v>
      </c>
      <c r="F19" s="40">
        <f t="shared" si="1"/>
        <v>0</v>
      </c>
      <c r="G19" s="41"/>
      <c r="H19" s="41"/>
      <c r="I19" s="41"/>
    </row>
    <row r="20" spans="1:9" ht="24.75" customHeight="1">
      <c r="A20" s="36">
        <v>30302</v>
      </c>
      <c r="B20" s="37" t="s">
        <v>25</v>
      </c>
      <c r="C20" s="38">
        <f t="shared" si="0"/>
        <v>77.70714</v>
      </c>
      <c r="D20" s="39">
        <v>77.70714</v>
      </c>
      <c r="E20" s="39"/>
      <c r="F20" s="40">
        <f t="shared" si="1"/>
        <v>0</v>
      </c>
      <c r="G20" s="41"/>
      <c r="H20" s="41"/>
      <c r="I20" s="41"/>
    </row>
    <row r="21" spans="1:9" ht="24.75" customHeight="1">
      <c r="A21" s="36">
        <v>30305</v>
      </c>
      <c r="B21" s="37" t="s">
        <v>181</v>
      </c>
      <c r="C21" s="38">
        <f t="shared" si="0"/>
        <v>15.6792</v>
      </c>
      <c r="D21" s="39">
        <v>15.6792</v>
      </c>
      <c r="E21" s="39"/>
      <c r="F21" s="40">
        <f t="shared" si="1"/>
        <v>0</v>
      </c>
      <c r="G21" s="41"/>
      <c r="H21" s="41"/>
      <c r="I21" s="41"/>
    </row>
    <row r="22" spans="1:9" ht="24.75" customHeight="1">
      <c r="A22" s="36">
        <v>30311</v>
      </c>
      <c r="B22" s="37" t="s">
        <v>182</v>
      </c>
      <c r="C22" s="38">
        <f t="shared" si="0"/>
        <v>45.379728</v>
      </c>
      <c r="D22" s="39">
        <v>45.379728</v>
      </c>
      <c r="E22" s="39"/>
      <c r="F22" s="40">
        <f t="shared" si="1"/>
        <v>0</v>
      </c>
      <c r="G22" s="41"/>
      <c r="H22" s="41"/>
      <c r="I22" s="41"/>
    </row>
    <row r="23" spans="1:9" ht="31.5" customHeight="1">
      <c r="A23" s="36">
        <v>30399</v>
      </c>
      <c r="B23" s="42" t="s">
        <v>183</v>
      </c>
      <c r="C23" s="38">
        <f t="shared" si="0"/>
        <v>0.132</v>
      </c>
      <c r="D23" s="39">
        <v>0.132</v>
      </c>
      <c r="E23" s="39"/>
      <c r="F23" s="40">
        <f t="shared" si="1"/>
        <v>0</v>
      </c>
      <c r="G23" s="41"/>
      <c r="H23" s="41"/>
      <c r="I23" s="41"/>
    </row>
    <row r="24" spans="1:9" ht="24.75" customHeight="1">
      <c r="A24" s="43"/>
      <c r="B24" s="44"/>
      <c r="C24" s="45"/>
      <c r="D24" s="46"/>
      <c r="E24" s="46"/>
      <c r="F24" s="47"/>
      <c r="G24" s="41"/>
      <c r="H24" s="41"/>
      <c r="I24" s="41"/>
    </row>
    <row r="25" spans="1:9" ht="24.75" customHeight="1">
      <c r="A25" s="43"/>
      <c r="B25" s="44"/>
      <c r="C25" s="45"/>
      <c r="D25" s="46"/>
      <c r="E25" s="46"/>
      <c r="F25" s="47"/>
      <c r="G25" s="41"/>
      <c r="H25" s="41"/>
      <c r="I25" s="41"/>
    </row>
    <row r="26" spans="1:9" ht="24.75" customHeight="1">
      <c r="A26" s="43"/>
      <c r="B26" s="44"/>
      <c r="C26" s="45"/>
      <c r="D26" s="46"/>
      <c r="E26" s="46"/>
      <c r="F26" s="47"/>
      <c r="G26" s="41"/>
      <c r="H26" s="41"/>
      <c r="I26" s="41"/>
    </row>
    <row r="27" spans="1:9" ht="24.75" customHeight="1">
      <c r="A27" s="43"/>
      <c r="B27" s="44"/>
      <c r="C27" s="45"/>
      <c r="D27" s="46"/>
      <c r="E27" s="46"/>
      <c r="F27" s="47"/>
      <c r="G27" s="41"/>
      <c r="H27" s="41"/>
      <c r="I27" s="41"/>
    </row>
    <row r="28" spans="1:9" ht="24.75" customHeight="1">
      <c r="A28" s="43"/>
      <c r="B28" s="44"/>
      <c r="C28" s="45"/>
      <c r="D28" s="46"/>
      <c r="E28" s="46"/>
      <c r="F28" s="47"/>
      <c r="G28" s="41"/>
      <c r="H28" s="41"/>
      <c r="I28" s="41"/>
    </row>
    <row r="29" ht="19.5" customHeight="1"/>
    <row r="30" ht="19.5" customHeight="1"/>
    <row r="31" ht="19.5" customHeight="1"/>
  </sheetData>
  <sheetProtection/>
  <mergeCells count="9">
    <mergeCell ref="A6:B6"/>
    <mergeCell ref="A2:I2"/>
    <mergeCell ref="A1:I1"/>
    <mergeCell ref="C4:C5"/>
    <mergeCell ref="A4:B4"/>
    <mergeCell ref="D4:D5"/>
    <mergeCell ref="E4:E5"/>
    <mergeCell ref="F4:I4"/>
    <mergeCell ref="A3:I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2" width="8.00390625" style="26" customWidth="1"/>
    <col min="13" max="16384" width="9.00390625" style="26" customWidth="1"/>
  </cols>
  <sheetData>
    <row r="1" spans="1:12" ht="19.5" customHeight="1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9.75" customHeight="1">
      <c r="A2" s="10" t="s">
        <v>33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4.75" customHeight="1">
      <c r="A3" s="27" t="s">
        <v>185</v>
      </c>
      <c r="B3" s="28"/>
      <c r="C3" s="28"/>
      <c r="D3" s="28"/>
      <c r="E3" s="28"/>
      <c r="F3" s="28"/>
      <c r="G3" s="28"/>
      <c r="H3" s="28"/>
      <c r="I3" s="28"/>
      <c r="J3" s="28"/>
      <c r="K3" s="29" t="s">
        <v>1</v>
      </c>
      <c r="L3" s="29"/>
    </row>
    <row r="4" spans="1:12" ht="19.5" customHeight="1">
      <c r="A4" s="69" t="s">
        <v>9</v>
      </c>
      <c r="B4" s="69"/>
      <c r="C4" s="69"/>
      <c r="D4" s="69"/>
      <c r="E4" s="69"/>
      <c r="F4" s="69"/>
      <c r="G4" s="69" t="s">
        <v>10</v>
      </c>
      <c r="H4" s="69"/>
      <c r="I4" s="69"/>
      <c r="J4" s="69"/>
      <c r="K4" s="69"/>
      <c r="L4" s="69"/>
    </row>
    <row r="5" spans="1:12" ht="24.75" customHeight="1">
      <c r="A5" s="69" t="s">
        <v>27</v>
      </c>
      <c r="B5" s="70" t="s">
        <v>28</v>
      </c>
      <c r="C5" s="69" t="s">
        <v>29</v>
      </c>
      <c r="D5" s="69"/>
      <c r="E5" s="69"/>
      <c r="F5" s="70" t="s">
        <v>30</v>
      </c>
      <c r="G5" s="69" t="s">
        <v>27</v>
      </c>
      <c r="H5" s="70" t="s">
        <v>28</v>
      </c>
      <c r="I5" s="69" t="s">
        <v>29</v>
      </c>
      <c r="J5" s="69"/>
      <c r="K5" s="69"/>
      <c r="L5" s="70" t="s">
        <v>30</v>
      </c>
    </row>
    <row r="6" spans="1:12" ht="75" customHeight="1">
      <c r="A6" s="69"/>
      <c r="B6" s="70"/>
      <c r="C6" s="71" t="s">
        <v>26</v>
      </c>
      <c r="D6" s="72" t="s">
        <v>31</v>
      </c>
      <c r="E6" s="72" t="s">
        <v>32</v>
      </c>
      <c r="F6" s="70"/>
      <c r="G6" s="69"/>
      <c r="H6" s="70"/>
      <c r="I6" s="71" t="s">
        <v>26</v>
      </c>
      <c r="J6" s="72" t="s">
        <v>31</v>
      </c>
      <c r="K6" s="72" t="s">
        <v>32</v>
      </c>
      <c r="L6" s="70"/>
    </row>
    <row r="7" spans="1:12" ht="30" customHeight="1">
      <c r="A7" s="68">
        <f>SUM(B7,C7,F7)</f>
        <v>12</v>
      </c>
      <c r="B7" s="68">
        <v>0</v>
      </c>
      <c r="C7" s="68">
        <f>SUM(D7:E7)</f>
        <v>6</v>
      </c>
      <c r="D7" s="68">
        <v>0</v>
      </c>
      <c r="E7" s="68">
        <v>6</v>
      </c>
      <c r="F7" s="68">
        <v>6</v>
      </c>
      <c r="G7" s="68">
        <f>SUM(H7:I7,L7)</f>
        <v>16</v>
      </c>
      <c r="H7" s="68">
        <v>0</v>
      </c>
      <c r="I7" s="68">
        <f>SUM(J7:K7)</f>
        <v>9</v>
      </c>
      <c r="J7" s="68">
        <v>0</v>
      </c>
      <c r="K7" s="68">
        <v>9</v>
      </c>
      <c r="L7" s="68">
        <v>7</v>
      </c>
    </row>
  </sheetData>
  <sheetProtection/>
  <mergeCells count="13">
    <mergeCell ref="K3:L3"/>
    <mergeCell ref="F5:F6"/>
    <mergeCell ref="C5:E5"/>
    <mergeCell ref="B5:B6"/>
    <mergeCell ref="A5:A6"/>
    <mergeCell ref="A4:F4"/>
    <mergeCell ref="A2:L2"/>
    <mergeCell ref="A1:L1"/>
    <mergeCell ref="G4:L4"/>
    <mergeCell ref="G5:G6"/>
    <mergeCell ref="H5:H6"/>
    <mergeCell ref="I5:K5"/>
    <mergeCell ref="L5:L6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0.7109375" style="26" customWidth="1"/>
    <col min="2" max="2" width="20.57421875" style="26" customWidth="1"/>
    <col min="3" max="5" width="15.57421875" style="26" customWidth="1"/>
    <col min="6" max="16384" width="9.00390625" style="26" customWidth="1"/>
  </cols>
  <sheetData>
    <row r="1" spans="1:5" ht="19.5" customHeight="1">
      <c r="A1" s="25" t="s">
        <v>41</v>
      </c>
      <c r="B1" s="25"/>
      <c r="C1" s="25"/>
      <c r="D1" s="25"/>
      <c r="E1" s="25"/>
    </row>
    <row r="2" spans="1:5" ht="39.75" customHeight="1">
      <c r="A2" s="10" t="s">
        <v>40</v>
      </c>
      <c r="B2" s="10"/>
      <c r="C2" s="10"/>
      <c r="D2" s="10"/>
      <c r="E2" s="10"/>
    </row>
    <row r="3" spans="1:5" ht="15" customHeight="1">
      <c r="A3" s="73" t="s">
        <v>1</v>
      </c>
      <c r="B3" s="73"/>
      <c r="C3" s="73"/>
      <c r="D3" s="73"/>
      <c r="E3" s="73"/>
    </row>
    <row r="4" spans="1:5" ht="19.5" customHeight="1">
      <c r="A4" s="69" t="s">
        <v>35</v>
      </c>
      <c r="B4" s="69" t="s">
        <v>13</v>
      </c>
      <c r="C4" s="69" t="s">
        <v>38</v>
      </c>
      <c r="D4" s="69"/>
      <c r="E4" s="69"/>
    </row>
    <row r="5" spans="1:5" ht="19.5" customHeight="1">
      <c r="A5" s="69"/>
      <c r="B5" s="69"/>
      <c r="C5" s="71" t="s">
        <v>0</v>
      </c>
      <c r="D5" s="71" t="s">
        <v>36</v>
      </c>
      <c r="E5" s="71" t="s">
        <v>37</v>
      </c>
    </row>
    <row r="6" spans="1:5" ht="19.5" customHeight="1">
      <c r="A6" s="31"/>
      <c r="B6" s="31"/>
      <c r="C6" s="31"/>
      <c r="D6" s="31"/>
      <c r="E6" s="31"/>
    </row>
    <row r="7" spans="1:5" ht="19.5" customHeight="1">
      <c r="A7" s="31"/>
      <c r="B7" s="31"/>
      <c r="C7" s="31"/>
      <c r="D7" s="31"/>
      <c r="E7" s="31"/>
    </row>
    <row r="8" spans="1:5" ht="19.5" customHeight="1">
      <c r="A8" s="31"/>
      <c r="B8" s="31"/>
      <c r="C8" s="31"/>
      <c r="D8" s="31"/>
      <c r="E8" s="31"/>
    </row>
    <row r="9" spans="1:5" ht="19.5" customHeight="1">
      <c r="A9" s="31"/>
      <c r="B9" s="31"/>
      <c r="C9" s="31"/>
      <c r="D9" s="31"/>
      <c r="E9" s="31"/>
    </row>
    <row r="10" spans="1:5" ht="19.5" customHeight="1">
      <c r="A10" s="31"/>
      <c r="B10" s="31"/>
      <c r="C10" s="31"/>
      <c r="D10" s="31"/>
      <c r="E10" s="31"/>
    </row>
    <row r="11" spans="1:5" ht="19.5" customHeight="1">
      <c r="A11" s="31"/>
      <c r="B11" s="31"/>
      <c r="C11" s="31"/>
      <c r="D11" s="31"/>
      <c r="E11" s="31"/>
    </row>
    <row r="12" spans="1:5" ht="19.5" customHeight="1">
      <c r="A12" s="31"/>
      <c r="B12" s="31"/>
      <c r="C12" s="31"/>
      <c r="D12" s="31"/>
      <c r="E12" s="31"/>
    </row>
    <row r="13" spans="1:5" ht="19.5" customHeight="1">
      <c r="A13" s="31"/>
      <c r="B13" s="31"/>
      <c r="C13" s="31"/>
      <c r="D13" s="31"/>
      <c r="E13" s="31"/>
    </row>
    <row r="14" spans="1:5" ht="19.5" customHeight="1">
      <c r="A14" s="31"/>
      <c r="B14" s="31"/>
      <c r="C14" s="31"/>
      <c r="D14" s="31"/>
      <c r="E14" s="31"/>
    </row>
    <row r="15" spans="1:5" ht="19.5" customHeight="1">
      <c r="A15" s="31"/>
      <c r="B15" s="31"/>
      <c r="C15" s="31"/>
      <c r="D15" s="31"/>
      <c r="E15" s="31"/>
    </row>
    <row r="16" spans="1:5" ht="19.5" customHeight="1">
      <c r="A16" s="31"/>
      <c r="B16" s="31"/>
      <c r="C16" s="31"/>
      <c r="D16" s="31"/>
      <c r="E16" s="31"/>
    </row>
    <row r="17" spans="1:5" ht="19.5" customHeight="1">
      <c r="A17" s="31"/>
      <c r="B17" s="31"/>
      <c r="C17" s="31"/>
      <c r="D17" s="31"/>
      <c r="E17" s="31"/>
    </row>
    <row r="18" spans="1:5" ht="19.5" customHeight="1">
      <c r="A18" s="31"/>
      <c r="B18" s="31"/>
      <c r="C18" s="31"/>
      <c r="D18" s="31"/>
      <c r="E18" s="31"/>
    </row>
    <row r="19" spans="1:5" ht="19.5" customHeight="1">
      <c r="A19" s="31"/>
      <c r="B19" s="31"/>
      <c r="C19" s="31"/>
      <c r="D19" s="31"/>
      <c r="E19" s="31"/>
    </row>
    <row r="20" spans="1:5" ht="19.5" customHeight="1">
      <c r="A20" s="31"/>
      <c r="B20" s="31"/>
      <c r="C20" s="31"/>
      <c r="D20" s="31"/>
      <c r="E20" s="31"/>
    </row>
    <row r="21" spans="1:5" ht="19.5" customHeight="1">
      <c r="A21" s="31"/>
      <c r="B21" s="31"/>
      <c r="C21" s="31"/>
      <c r="D21" s="31"/>
      <c r="E21" s="31"/>
    </row>
    <row r="22" spans="1:5" ht="19.5" customHeight="1">
      <c r="A22" s="31"/>
      <c r="B22" s="31"/>
      <c r="C22" s="31"/>
      <c r="D22" s="31"/>
      <c r="E22" s="31"/>
    </row>
    <row r="23" spans="1:5" ht="19.5" customHeight="1">
      <c r="A23" s="31"/>
      <c r="B23" s="30" t="s">
        <v>39</v>
      </c>
      <c r="C23" s="31"/>
      <c r="D23" s="31"/>
      <c r="E23" s="31"/>
    </row>
  </sheetData>
  <sheetProtection/>
  <mergeCells count="6">
    <mergeCell ref="A1:E1"/>
    <mergeCell ref="C4:E4"/>
    <mergeCell ref="A4:A5"/>
    <mergeCell ref="B4:B5"/>
    <mergeCell ref="A3:E3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6"/>
  <sheetViews>
    <sheetView showGridLines="0" zoomScalePageLayoutView="0" workbookViewId="0" topLeftCell="A1">
      <selection activeCell="E11" sqref="E11:E22"/>
    </sheetView>
  </sheetViews>
  <sheetFormatPr defaultColWidth="9.140625" defaultRowHeight="15"/>
  <cols>
    <col min="1" max="1" width="0.9921875" style="3" customWidth="1"/>
    <col min="2" max="2" width="27.57421875" style="3" customWidth="1"/>
    <col min="3" max="3" width="16.57421875" style="3" customWidth="1"/>
    <col min="4" max="4" width="27.57421875" style="3" customWidth="1"/>
    <col min="5" max="5" width="16.57421875" style="3" customWidth="1"/>
    <col min="6" max="6" width="0.85546875" style="3" customWidth="1"/>
    <col min="7" max="16384" width="9.00390625" style="3" customWidth="1"/>
  </cols>
  <sheetData>
    <row r="1" spans="2:5" ht="12.75">
      <c r="B1" s="1"/>
      <c r="C1" s="1"/>
      <c r="D1" s="1"/>
      <c r="E1" s="2" t="s">
        <v>132</v>
      </c>
    </row>
    <row r="2" spans="2:5" ht="39.75" customHeight="1">
      <c r="B2" s="6" t="s">
        <v>42</v>
      </c>
      <c r="C2" s="7"/>
      <c r="D2" s="7"/>
      <c r="E2" s="7"/>
    </row>
    <row r="3" spans="2:5" ht="15" customHeight="1">
      <c r="B3" s="4"/>
      <c r="E3" s="5" t="s">
        <v>135</v>
      </c>
    </row>
    <row r="4" spans="2:5" ht="19.5" customHeight="1">
      <c r="B4" s="75" t="s">
        <v>104</v>
      </c>
      <c r="C4" s="76">
        <v>632.570904</v>
      </c>
      <c r="D4" s="77" t="s">
        <v>105</v>
      </c>
      <c r="E4" s="78">
        <v>0</v>
      </c>
    </row>
    <row r="5" spans="2:5" ht="19.5" customHeight="1">
      <c r="B5" s="75" t="s">
        <v>106</v>
      </c>
      <c r="C5" s="76">
        <v>0</v>
      </c>
      <c r="D5" s="77" t="s">
        <v>107</v>
      </c>
      <c r="E5" s="78">
        <v>0</v>
      </c>
    </row>
    <row r="6" spans="2:5" ht="19.5" customHeight="1">
      <c r="B6" s="75" t="s">
        <v>108</v>
      </c>
      <c r="C6" s="76">
        <v>0</v>
      </c>
      <c r="D6" s="77" t="s">
        <v>109</v>
      </c>
      <c r="E6" s="78">
        <v>0</v>
      </c>
    </row>
    <row r="7" spans="2:5" ht="19.5" customHeight="1">
      <c r="B7" s="75" t="s">
        <v>110</v>
      </c>
      <c r="C7" s="76">
        <v>0</v>
      </c>
      <c r="D7" s="77" t="s">
        <v>111</v>
      </c>
      <c r="E7" s="78">
        <v>0</v>
      </c>
    </row>
    <row r="8" spans="2:5" ht="19.5" customHeight="1">
      <c r="B8" s="75" t="s">
        <v>112</v>
      </c>
      <c r="C8" s="76">
        <v>0</v>
      </c>
      <c r="D8" s="77" t="s">
        <v>113</v>
      </c>
      <c r="E8" s="78">
        <v>0</v>
      </c>
    </row>
    <row r="9" spans="2:5" ht="19.5" customHeight="1">
      <c r="B9" s="75" t="s">
        <v>114</v>
      </c>
      <c r="C9" s="76">
        <v>0</v>
      </c>
      <c r="D9" s="77" t="s">
        <v>115</v>
      </c>
      <c r="E9" s="78">
        <v>0</v>
      </c>
    </row>
    <row r="10" spans="2:5" ht="19.5" customHeight="1">
      <c r="B10" s="75"/>
      <c r="C10" s="76"/>
      <c r="D10" s="77" t="s">
        <v>116</v>
      </c>
      <c r="E10" s="78">
        <v>0</v>
      </c>
    </row>
    <row r="11" spans="2:5" ht="19.5" customHeight="1">
      <c r="B11" s="75"/>
      <c r="C11" s="76"/>
      <c r="D11" s="77" t="s">
        <v>117</v>
      </c>
      <c r="E11" s="78">
        <v>80.742681</v>
      </c>
    </row>
    <row r="12" spans="2:5" ht="19.5" customHeight="1">
      <c r="B12" s="75"/>
      <c r="C12" s="76"/>
      <c r="D12" s="77" t="s">
        <v>118</v>
      </c>
      <c r="E12" s="78">
        <v>62.192517</v>
      </c>
    </row>
    <row r="13" spans="2:5" ht="19.5" customHeight="1">
      <c r="B13" s="75"/>
      <c r="C13" s="76"/>
      <c r="D13" s="77" t="s">
        <v>119</v>
      </c>
      <c r="E13" s="78">
        <v>0</v>
      </c>
    </row>
    <row r="14" spans="2:5" ht="19.5" customHeight="1">
      <c r="B14" s="75"/>
      <c r="C14" s="76"/>
      <c r="D14" s="77" t="s">
        <v>120</v>
      </c>
      <c r="E14" s="78">
        <v>0</v>
      </c>
    </row>
    <row r="15" spans="2:5" ht="19.5" customHeight="1">
      <c r="B15" s="75"/>
      <c r="C15" s="76"/>
      <c r="D15" s="77" t="s">
        <v>121</v>
      </c>
      <c r="E15" s="78">
        <v>0</v>
      </c>
    </row>
    <row r="16" spans="2:5" ht="19.5" customHeight="1">
      <c r="B16" s="75"/>
      <c r="C16" s="76"/>
      <c r="D16" s="77" t="s">
        <v>122</v>
      </c>
      <c r="E16" s="78">
        <v>0</v>
      </c>
    </row>
    <row r="17" spans="2:5" ht="19.5" customHeight="1">
      <c r="B17" s="75"/>
      <c r="C17" s="76"/>
      <c r="D17" s="77" t="s">
        <v>123</v>
      </c>
      <c r="E17" s="78">
        <v>0</v>
      </c>
    </row>
    <row r="18" spans="2:5" ht="19.5" customHeight="1">
      <c r="B18" s="75"/>
      <c r="C18" s="76"/>
      <c r="D18" s="77" t="s">
        <v>124</v>
      </c>
      <c r="E18" s="78">
        <v>0</v>
      </c>
    </row>
    <row r="19" spans="2:5" ht="19.5" customHeight="1">
      <c r="B19" s="75"/>
      <c r="C19" s="76"/>
      <c r="D19" s="77" t="s">
        <v>125</v>
      </c>
      <c r="E19" s="78">
        <v>0</v>
      </c>
    </row>
    <row r="20" spans="2:5" ht="19.5" customHeight="1">
      <c r="B20" s="75"/>
      <c r="C20" s="76"/>
      <c r="D20" s="77" t="s">
        <v>126</v>
      </c>
      <c r="E20" s="78">
        <v>0</v>
      </c>
    </row>
    <row r="21" spans="2:5" ht="19.5" customHeight="1">
      <c r="B21" s="75"/>
      <c r="C21" s="76"/>
      <c r="D21" s="77" t="s">
        <v>127</v>
      </c>
      <c r="E21" s="78">
        <v>444.255978</v>
      </c>
    </row>
    <row r="22" spans="2:5" ht="19.5" customHeight="1">
      <c r="B22" s="75"/>
      <c r="C22" s="76"/>
      <c r="D22" s="77" t="s">
        <v>128</v>
      </c>
      <c r="E22" s="78">
        <v>45.379728</v>
      </c>
    </row>
    <row r="23" spans="2:5" ht="19.5" customHeight="1">
      <c r="B23" s="75"/>
      <c r="C23" s="76"/>
      <c r="D23" s="77" t="s">
        <v>129</v>
      </c>
      <c r="E23" s="78">
        <v>0</v>
      </c>
    </row>
    <row r="24" spans="2:5" ht="19.5" customHeight="1">
      <c r="B24" s="75"/>
      <c r="C24" s="76"/>
      <c r="D24" s="77" t="s">
        <v>130</v>
      </c>
      <c r="E24" s="78">
        <v>0</v>
      </c>
    </row>
    <row r="25" spans="2:5" ht="19.5" customHeight="1">
      <c r="B25" s="74"/>
      <c r="C25" s="79"/>
      <c r="D25" s="77" t="s">
        <v>131</v>
      </c>
      <c r="E25" s="78">
        <v>0</v>
      </c>
    </row>
    <row r="26" spans="2:5" ht="19.5" customHeight="1">
      <c r="B26" s="74" t="s">
        <v>94</v>
      </c>
      <c r="C26" s="79">
        <f>SUM(C4:C9)</f>
        <v>632.570904</v>
      </c>
      <c r="D26" s="80" t="s">
        <v>95</v>
      </c>
      <c r="E26" s="81">
        <f>SUM(E4:E25)</f>
        <v>632.570904</v>
      </c>
    </row>
    <row r="27" ht="17.25" customHeight="1"/>
  </sheetData>
  <sheetProtection/>
  <mergeCells count="1">
    <mergeCell ref="B2:E2"/>
  </mergeCells>
  <printOptions verticalCentered="1"/>
  <pageMargins left="0.5905511811023623" right="0.5905511811023623" top="0.7874015748031497" bottom="0.7874015748031497" header="0.1968503937007874" footer="0.1968503937007874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6" sqref="A6:B24"/>
    </sheetView>
  </sheetViews>
  <sheetFormatPr defaultColWidth="9.140625" defaultRowHeight="15"/>
  <cols>
    <col min="1" max="1" width="6.8515625" style="26" customWidth="1"/>
    <col min="2" max="2" width="18.28125" style="26" customWidth="1"/>
    <col min="3" max="3" width="10.57421875" style="26" customWidth="1"/>
    <col min="4" max="9" width="9.57421875" style="26" customWidth="1"/>
    <col min="10" max="16384" width="9.00390625" style="26" customWidth="1"/>
  </cols>
  <sheetData>
    <row r="1" spans="1:9" ht="19.5" customHeight="1">
      <c r="A1" s="82" t="s">
        <v>52</v>
      </c>
      <c r="B1" s="82"/>
      <c r="C1" s="82"/>
      <c r="D1" s="82"/>
      <c r="E1" s="82"/>
      <c r="F1" s="82"/>
      <c r="G1" s="82"/>
      <c r="H1" s="82"/>
      <c r="I1" s="82"/>
    </row>
    <row r="2" spans="1:9" ht="39.75" customHeight="1">
      <c r="A2" s="10" t="s">
        <v>51</v>
      </c>
      <c r="B2" s="10"/>
      <c r="C2" s="10"/>
      <c r="D2" s="10"/>
      <c r="E2" s="10"/>
      <c r="F2" s="10"/>
      <c r="G2" s="10"/>
      <c r="H2" s="10"/>
      <c r="I2" s="10"/>
    </row>
    <row r="3" spans="1:9" s="84" customFormat="1" ht="15" customHeight="1">
      <c r="A3" s="83" t="s">
        <v>50</v>
      </c>
      <c r="B3" s="83"/>
      <c r="C3" s="83"/>
      <c r="D3" s="83"/>
      <c r="E3" s="83"/>
      <c r="F3" s="83"/>
      <c r="G3" s="83"/>
      <c r="H3" s="83"/>
      <c r="I3" s="83"/>
    </row>
    <row r="4" spans="1:9" ht="39.75" customHeight="1">
      <c r="A4" s="88" t="s">
        <v>44</v>
      </c>
      <c r="B4" s="88"/>
      <c r="C4" s="88" t="s">
        <v>0</v>
      </c>
      <c r="D4" s="88" t="s">
        <v>46</v>
      </c>
      <c r="E4" s="88" t="s">
        <v>47</v>
      </c>
      <c r="F4" s="89" t="s">
        <v>133</v>
      </c>
      <c r="G4" s="89" t="s">
        <v>45</v>
      </c>
      <c r="H4" s="88" t="s">
        <v>48</v>
      </c>
      <c r="I4" s="88" t="s">
        <v>49</v>
      </c>
    </row>
    <row r="5" spans="1:9" ht="30" customHeight="1">
      <c r="A5" s="92" t="s">
        <v>2</v>
      </c>
      <c r="B5" s="91" t="s">
        <v>13</v>
      </c>
      <c r="C5" s="88"/>
      <c r="D5" s="88"/>
      <c r="E5" s="88"/>
      <c r="F5" s="90"/>
      <c r="G5" s="90"/>
      <c r="H5" s="88"/>
      <c r="I5" s="88"/>
    </row>
    <row r="6" spans="1:9" ht="24.75" customHeight="1">
      <c r="A6" s="85">
        <v>208</v>
      </c>
      <c r="B6" s="87" t="s">
        <v>137</v>
      </c>
      <c r="C6" s="93">
        <f>SUM(D6:I6)</f>
        <v>80.74264099999999</v>
      </c>
      <c r="D6" s="93">
        <f>SUM(D7,D10)</f>
        <v>80.74264099999999</v>
      </c>
      <c r="E6" s="93">
        <f>SUM(E7,E10)</f>
        <v>0</v>
      </c>
      <c r="F6" s="93">
        <f>SUM(F7,F10)</f>
        <v>0</v>
      </c>
      <c r="G6" s="93">
        <f>SUM(G7,G10)</f>
        <v>0</v>
      </c>
      <c r="H6" s="93">
        <f>SUM(H7,H10)</f>
        <v>0</v>
      </c>
      <c r="I6" s="93">
        <f>SUM(I7,I10)</f>
        <v>0</v>
      </c>
    </row>
    <row r="7" spans="1:9" ht="24.75" customHeight="1">
      <c r="A7" s="85">
        <v>20803</v>
      </c>
      <c r="B7" s="87" t="s">
        <v>139</v>
      </c>
      <c r="C7" s="93">
        <f aca="true" t="shared" si="0" ref="C7:C28">SUM(D7:I7)</f>
        <v>2.595541</v>
      </c>
      <c r="D7" s="93">
        <f>SUM(D8:D9)</f>
        <v>2.595541</v>
      </c>
      <c r="E7" s="93">
        <f>SUM(E8:E9)</f>
        <v>0</v>
      </c>
      <c r="F7" s="93">
        <f>SUM(F8:F9)</f>
        <v>0</v>
      </c>
      <c r="G7" s="93">
        <f>SUM(G8:G9)</f>
        <v>0</v>
      </c>
      <c r="H7" s="93">
        <f>SUM(H8:H9)</f>
        <v>0</v>
      </c>
      <c r="I7" s="93">
        <f>SUM(I8:I9)</f>
        <v>0</v>
      </c>
    </row>
    <row r="8" spans="1:9" ht="24.75" customHeight="1">
      <c r="A8" s="85">
        <v>2080304</v>
      </c>
      <c r="B8" s="87" t="s">
        <v>141</v>
      </c>
      <c r="C8" s="93">
        <f t="shared" si="0"/>
        <v>0.741583</v>
      </c>
      <c r="D8" s="93">
        <v>0.741583</v>
      </c>
      <c r="E8" s="93"/>
      <c r="F8" s="93"/>
      <c r="G8" s="93"/>
      <c r="H8" s="93"/>
      <c r="I8" s="93"/>
    </row>
    <row r="9" spans="1:9" ht="24.75" customHeight="1">
      <c r="A9" s="85">
        <v>2080305</v>
      </c>
      <c r="B9" s="87" t="s">
        <v>143</v>
      </c>
      <c r="C9" s="93">
        <f t="shared" si="0"/>
        <v>1.853958</v>
      </c>
      <c r="D9" s="93">
        <v>1.853958</v>
      </c>
      <c r="E9" s="93"/>
      <c r="F9" s="93"/>
      <c r="G9" s="93"/>
      <c r="H9" s="93"/>
      <c r="I9" s="93"/>
    </row>
    <row r="10" spans="1:9" ht="24.75" customHeight="1">
      <c r="A10" s="85">
        <v>20805</v>
      </c>
      <c r="B10" s="87" t="s">
        <v>145</v>
      </c>
      <c r="C10" s="93">
        <f t="shared" si="0"/>
        <v>78.1471</v>
      </c>
      <c r="D10" s="93">
        <f>SUM(D11:D12)</f>
        <v>78.1471</v>
      </c>
      <c r="E10" s="93">
        <f>SUM(E11:E12)</f>
        <v>0</v>
      </c>
      <c r="F10" s="93">
        <f>SUM(F11:F12)</f>
        <v>0</v>
      </c>
      <c r="G10" s="93">
        <f>SUM(G11:G12)</f>
        <v>0</v>
      </c>
      <c r="H10" s="93">
        <f>SUM(H11:H12)</f>
        <v>0</v>
      </c>
      <c r="I10" s="93">
        <f>SUM(I11:I12)</f>
        <v>0</v>
      </c>
    </row>
    <row r="11" spans="1:9" ht="24.75" customHeight="1">
      <c r="A11" s="85">
        <v>2080502</v>
      </c>
      <c r="B11" s="87" t="s">
        <v>147</v>
      </c>
      <c r="C11" s="93">
        <f t="shared" si="0"/>
        <v>4.2422</v>
      </c>
      <c r="D11" s="93">
        <v>4.2422</v>
      </c>
      <c r="E11" s="93"/>
      <c r="F11" s="93"/>
      <c r="G11" s="93"/>
      <c r="H11" s="93"/>
      <c r="I11" s="93"/>
    </row>
    <row r="12" spans="1:9" ht="24.75" customHeight="1">
      <c r="A12" s="85">
        <v>2080504</v>
      </c>
      <c r="B12" s="87" t="s">
        <v>149</v>
      </c>
      <c r="C12" s="93">
        <f t="shared" si="0"/>
        <v>73.9049</v>
      </c>
      <c r="D12" s="93">
        <v>73.9049</v>
      </c>
      <c r="E12" s="93"/>
      <c r="F12" s="93"/>
      <c r="G12" s="93"/>
      <c r="H12" s="93"/>
      <c r="I12" s="93"/>
    </row>
    <row r="13" spans="1:9" ht="24.75" customHeight="1">
      <c r="A13" s="85">
        <v>210</v>
      </c>
      <c r="B13" s="87" t="s">
        <v>151</v>
      </c>
      <c r="C13" s="93">
        <f t="shared" si="0"/>
        <v>62.192516999999995</v>
      </c>
      <c r="D13" s="93">
        <f>SUM(D14)</f>
        <v>62.192516999999995</v>
      </c>
      <c r="E13" s="93">
        <f>SUM(E14)</f>
        <v>0</v>
      </c>
      <c r="F13" s="93">
        <f>SUM(F14)</f>
        <v>0</v>
      </c>
      <c r="G13" s="93">
        <f>SUM(G14)</f>
        <v>0</v>
      </c>
      <c r="H13" s="93">
        <f>SUM(H14)</f>
        <v>0</v>
      </c>
      <c r="I13" s="93">
        <f>SUM(I14)</f>
        <v>0</v>
      </c>
    </row>
    <row r="14" spans="1:9" ht="24.75" customHeight="1">
      <c r="A14" s="85">
        <v>21005</v>
      </c>
      <c r="B14" s="87" t="s">
        <v>153</v>
      </c>
      <c r="C14" s="93">
        <f t="shared" si="0"/>
        <v>62.192516999999995</v>
      </c>
      <c r="D14" s="93">
        <f>SUM(D15:D17)</f>
        <v>62.192516999999995</v>
      </c>
      <c r="E14" s="93">
        <f>SUM(E15:E17)</f>
        <v>0</v>
      </c>
      <c r="F14" s="93">
        <f>SUM(F15:F17)</f>
        <v>0</v>
      </c>
      <c r="G14" s="93">
        <f>SUM(G15:G17)</f>
        <v>0</v>
      </c>
      <c r="H14" s="93">
        <f>SUM(H15:H17)</f>
        <v>0</v>
      </c>
      <c r="I14" s="93">
        <f>SUM(I15:I17)</f>
        <v>0</v>
      </c>
    </row>
    <row r="15" spans="1:9" ht="24.75" customHeight="1">
      <c r="A15" s="85">
        <v>2100501</v>
      </c>
      <c r="B15" s="87" t="s">
        <v>155</v>
      </c>
      <c r="C15" s="93">
        <f t="shared" si="0"/>
        <v>32.44302</v>
      </c>
      <c r="D15" s="93">
        <v>32.44302</v>
      </c>
      <c r="E15" s="93"/>
      <c r="F15" s="93"/>
      <c r="G15" s="93"/>
      <c r="H15" s="93"/>
      <c r="I15" s="93"/>
    </row>
    <row r="16" spans="1:9" ht="24.75" customHeight="1">
      <c r="A16" s="85">
        <v>2100502</v>
      </c>
      <c r="B16" s="87" t="s">
        <v>157</v>
      </c>
      <c r="C16" s="93">
        <f t="shared" si="0"/>
        <v>6.95592</v>
      </c>
      <c r="D16" s="93">
        <v>6.95592</v>
      </c>
      <c r="E16" s="93"/>
      <c r="F16" s="93"/>
      <c r="G16" s="93"/>
      <c r="H16" s="93"/>
      <c r="I16" s="93"/>
    </row>
    <row r="17" spans="1:9" ht="24.75" customHeight="1">
      <c r="A17" s="85">
        <v>2100503</v>
      </c>
      <c r="B17" s="87" t="s">
        <v>159</v>
      </c>
      <c r="C17" s="93">
        <f t="shared" si="0"/>
        <v>22.793577</v>
      </c>
      <c r="D17" s="93">
        <v>22.793577</v>
      </c>
      <c r="E17" s="93"/>
      <c r="F17" s="93"/>
      <c r="G17" s="93"/>
      <c r="H17" s="93"/>
      <c r="I17" s="93"/>
    </row>
    <row r="18" spans="1:9" ht="24.75" customHeight="1">
      <c r="A18" s="85">
        <v>220</v>
      </c>
      <c r="B18" s="87" t="s">
        <v>161</v>
      </c>
      <c r="C18" s="93">
        <f t="shared" si="0"/>
        <v>444.255978</v>
      </c>
      <c r="D18" s="93">
        <f>SUM(D19)</f>
        <v>444.255978</v>
      </c>
      <c r="E18" s="93">
        <f>SUM(E19)</f>
        <v>0</v>
      </c>
      <c r="F18" s="93">
        <f>SUM(F19)</f>
        <v>0</v>
      </c>
      <c r="G18" s="93">
        <f>SUM(G19)</f>
        <v>0</v>
      </c>
      <c r="H18" s="93">
        <f>SUM(H19)</f>
        <v>0</v>
      </c>
      <c r="I18" s="93">
        <f>SUM(I19)</f>
        <v>0</v>
      </c>
    </row>
    <row r="19" spans="1:9" ht="24.75" customHeight="1">
      <c r="A19" s="85">
        <v>22001</v>
      </c>
      <c r="B19" s="87" t="s">
        <v>163</v>
      </c>
      <c r="C19" s="93">
        <f t="shared" si="0"/>
        <v>444.255978</v>
      </c>
      <c r="D19" s="93">
        <f>SUM(D20:D21)</f>
        <v>444.255978</v>
      </c>
      <c r="E19" s="93">
        <f>SUM(E20:E21)</f>
        <v>0</v>
      </c>
      <c r="F19" s="93">
        <f>SUM(F20:F21)</f>
        <v>0</v>
      </c>
      <c r="G19" s="93">
        <f>SUM(G20:G21)</f>
        <v>0</v>
      </c>
      <c r="H19" s="93">
        <f>SUM(H20:H21)</f>
        <v>0</v>
      </c>
      <c r="I19" s="93">
        <f>SUM(I20:I21)</f>
        <v>0</v>
      </c>
    </row>
    <row r="20" spans="1:9" ht="24.75" customHeight="1">
      <c r="A20" s="85">
        <v>2200101</v>
      </c>
      <c r="B20" s="87" t="s">
        <v>165</v>
      </c>
      <c r="C20" s="93">
        <f t="shared" si="0"/>
        <v>370.474624</v>
      </c>
      <c r="D20" s="93">
        <v>370.474624</v>
      </c>
      <c r="E20" s="93"/>
      <c r="F20" s="93"/>
      <c r="G20" s="93"/>
      <c r="H20" s="93"/>
      <c r="I20" s="93"/>
    </row>
    <row r="21" spans="1:9" ht="24.75" customHeight="1">
      <c r="A21" s="85">
        <v>2200150</v>
      </c>
      <c r="B21" s="87" t="s">
        <v>167</v>
      </c>
      <c r="C21" s="93">
        <f t="shared" si="0"/>
        <v>73.781354</v>
      </c>
      <c r="D21" s="93">
        <v>73.781354</v>
      </c>
      <c r="E21" s="93"/>
      <c r="F21" s="93"/>
      <c r="G21" s="93"/>
      <c r="H21" s="93"/>
      <c r="I21" s="93"/>
    </row>
    <row r="22" spans="1:9" ht="24.75" customHeight="1">
      <c r="A22" s="85">
        <v>221</v>
      </c>
      <c r="B22" s="87" t="s">
        <v>169</v>
      </c>
      <c r="C22" s="93">
        <f t="shared" si="0"/>
        <v>45.379728</v>
      </c>
      <c r="D22" s="93">
        <f>SUM(D23)</f>
        <v>45.379728</v>
      </c>
      <c r="E22" s="93">
        <f aca="true" t="shared" si="1" ref="E22:I23">SUM(E23)</f>
        <v>0</v>
      </c>
      <c r="F22" s="93">
        <f t="shared" si="1"/>
        <v>0</v>
      </c>
      <c r="G22" s="93">
        <f t="shared" si="1"/>
        <v>0</v>
      </c>
      <c r="H22" s="93">
        <f t="shared" si="1"/>
        <v>0</v>
      </c>
      <c r="I22" s="93">
        <f t="shared" si="1"/>
        <v>0</v>
      </c>
    </row>
    <row r="23" spans="1:9" ht="24.75" customHeight="1">
      <c r="A23" s="85">
        <v>22102</v>
      </c>
      <c r="B23" s="87" t="s">
        <v>171</v>
      </c>
      <c r="C23" s="93">
        <f t="shared" si="0"/>
        <v>45.379728</v>
      </c>
      <c r="D23" s="93">
        <f>SUM(D24)</f>
        <v>45.379728</v>
      </c>
      <c r="E23" s="93">
        <f t="shared" si="1"/>
        <v>0</v>
      </c>
      <c r="F23" s="93">
        <f t="shared" si="1"/>
        <v>0</v>
      </c>
      <c r="G23" s="93">
        <f t="shared" si="1"/>
        <v>0</v>
      </c>
      <c r="H23" s="93">
        <f t="shared" si="1"/>
        <v>0</v>
      </c>
      <c r="I23" s="93">
        <f t="shared" si="1"/>
        <v>0</v>
      </c>
    </row>
    <row r="24" spans="1:9" ht="24.75" customHeight="1">
      <c r="A24" s="85">
        <v>2210201</v>
      </c>
      <c r="B24" s="87" t="s">
        <v>173</v>
      </c>
      <c r="C24" s="93">
        <f t="shared" si="0"/>
        <v>45.379728</v>
      </c>
      <c r="D24" s="93">
        <v>45.379728</v>
      </c>
      <c r="E24" s="93"/>
      <c r="F24" s="93"/>
      <c r="G24" s="93"/>
      <c r="H24" s="93"/>
      <c r="I24" s="93"/>
    </row>
    <row r="25" spans="1:9" ht="24.75" customHeight="1">
      <c r="A25" s="85"/>
      <c r="B25" s="86"/>
      <c r="C25" s="93">
        <f t="shared" si="0"/>
        <v>0</v>
      </c>
      <c r="D25" s="93"/>
      <c r="E25" s="93"/>
      <c r="F25" s="93"/>
      <c r="G25" s="93"/>
      <c r="H25" s="93"/>
      <c r="I25" s="93"/>
    </row>
    <row r="26" spans="1:9" ht="24.75" customHeight="1">
      <c r="A26" s="85"/>
      <c r="B26" s="86"/>
      <c r="C26" s="93">
        <f t="shared" si="0"/>
        <v>0</v>
      </c>
      <c r="D26" s="93"/>
      <c r="E26" s="93"/>
      <c r="F26" s="93"/>
      <c r="G26" s="93"/>
      <c r="H26" s="93"/>
      <c r="I26" s="93"/>
    </row>
    <row r="27" spans="1:9" ht="24.75" customHeight="1">
      <c r="A27" s="85"/>
      <c r="B27" s="86"/>
      <c r="C27" s="93">
        <f t="shared" si="0"/>
        <v>0</v>
      </c>
      <c r="D27" s="93"/>
      <c r="E27" s="93"/>
      <c r="F27" s="93"/>
      <c r="G27" s="93"/>
      <c r="H27" s="93"/>
      <c r="I27" s="93"/>
    </row>
    <row r="28" spans="1:9" ht="24.75" customHeight="1">
      <c r="A28" s="95" t="s">
        <v>53</v>
      </c>
      <c r="B28" s="96"/>
      <c r="C28" s="94">
        <f t="shared" si="0"/>
        <v>632.570864</v>
      </c>
      <c r="D28" s="94">
        <f>SUM(D6,D13,D18,D22)</f>
        <v>632.570864</v>
      </c>
      <c r="E28" s="94">
        <f>SUM(E6,E13,E18,E22)</f>
        <v>0</v>
      </c>
      <c r="F28" s="94">
        <f>SUM(F6,F13,F18,F22)</f>
        <v>0</v>
      </c>
      <c r="G28" s="94">
        <f>SUM(G6,G13,G18,G22)</f>
        <v>0</v>
      </c>
      <c r="H28" s="94">
        <f>SUM(H6,H13,H18,H22)</f>
        <v>0</v>
      </c>
      <c r="I28" s="94">
        <f>SUM(I6,I13,I18,I22)</f>
        <v>0</v>
      </c>
    </row>
    <row r="29" ht="19.5" customHeight="1"/>
    <row r="30" ht="19.5" customHeight="1"/>
    <row r="31" ht="19.5" customHeight="1"/>
  </sheetData>
  <sheetProtection/>
  <mergeCells count="12">
    <mergeCell ref="A1:I1"/>
    <mergeCell ref="H4:H5"/>
    <mergeCell ref="I4:I5"/>
    <mergeCell ref="A3:I3"/>
    <mergeCell ref="A4:B4"/>
    <mergeCell ref="A28:B28"/>
    <mergeCell ref="C4:C5"/>
    <mergeCell ref="D4:D5"/>
    <mergeCell ref="E4:E5"/>
    <mergeCell ref="F4:F5"/>
    <mergeCell ref="G4:G5"/>
    <mergeCell ref="A2:I2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9.140625" style="26" customWidth="1"/>
    <col min="2" max="2" width="31.57421875" style="26" customWidth="1"/>
    <col min="3" max="3" width="14.57421875" style="26" customWidth="1"/>
    <col min="4" max="5" width="14.57421875" style="98" customWidth="1"/>
    <col min="6" max="16384" width="9.00390625" style="26" customWidth="1"/>
  </cols>
  <sheetData>
    <row r="1" spans="1:5" ht="19.5" customHeight="1">
      <c r="A1" s="25" t="s">
        <v>57</v>
      </c>
      <c r="B1" s="25"/>
      <c r="C1" s="25"/>
      <c r="D1" s="25"/>
      <c r="E1" s="25"/>
    </row>
    <row r="2" spans="1:5" ht="39.75" customHeight="1">
      <c r="A2" s="10" t="s">
        <v>56</v>
      </c>
      <c r="B2" s="10"/>
      <c r="C2" s="10"/>
      <c r="D2" s="10"/>
      <c r="E2" s="10"/>
    </row>
    <row r="3" spans="1:5" s="97" customFormat="1" ht="15" customHeight="1">
      <c r="A3" s="82" t="s">
        <v>50</v>
      </c>
      <c r="B3" s="82"/>
      <c r="C3" s="82"/>
      <c r="D3" s="82"/>
      <c r="E3" s="82"/>
    </row>
    <row r="4" spans="1:5" ht="30" customHeight="1">
      <c r="A4" s="71" t="s">
        <v>43</v>
      </c>
      <c r="B4" s="71" t="s">
        <v>13</v>
      </c>
      <c r="C4" s="71" t="s">
        <v>0</v>
      </c>
      <c r="D4" s="71" t="s">
        <v>54</v>
      </c>
      <c r="E4" s="71" t="s">
        <v>55</v>
      </c>
    </row>
    <row r="5" spans="1:5" ht="19.5" customHeight="1">
      <c r="A5" s="99">
        <v>208</v>
      </c>
      <c r="B5" s="100" t="s">
        <v>137</v>
      </c>
      <c r="C5" s="101">
        <f>SUM(D5:E5)</f>
        <v>80.74264099999999</v>
      </c>
      <c r="D5" s="101">
        <v>80.74264099999999</v>
      </c>
      <c r="E5" s="101"/>
    </row>
    <row r="6" spans="1:5" ht="19.5" customHeight="1">
      <c r="A6" s="99">
        <v>20803</v>
      </c>
      <c r="B6" s="100" t="s">
        <v>139</v>
      </c>
      <c r="C6" s="101">
        <f aca="true" t="shared" si="0" ref="C6:C23">SUM(D6:E6)</f>
        <v>2.595541</v>
      </c>
      <c r="D6" s="101">
        <v>2.595541</v>
      </c>
      <c r="E6" s="101"/>
    </row>
    <row r="7" spans="1:5" ht="19.5" customHeight="1">
      <c r="A7" s="99">
        <v>2080304</v>
      </c>
      <c r="B7" s="100" t="s">
        <v>141</v>
      </c>
      <c r="C7" s="101">
        <f t="shared" si="0"/>
        <v>0.741583</v>
      </c>
      <c r="D7" s="101">
        <v>0.741583</v>
      </c>
      <c r="E7" s="101"/>
    </row>
    <row r="8" spans="1:5" ht="19.5" customHeight="1">
      <c r="A8" s="99">
        <v>2080305</v>
      </c>
      <c r="B8" s="100" t="s">
        <v>143</v>
      </c>
      <c r="C8" s="101">
        <f t="shared" si="0"/>
        <v>1.853958</v>
      </c>
      <c r="D8" s="101">
        <v>1.853958</v>
      </c>
      <c r="E8" s="101"/>
    </row>
    <row r="9" spans="1:5" ht="19.5" customHeight="1">
      <c r="A9" s="99">
        <v>20805</v>
      </c>
      <c r="B9" s="100" t="s">
        <v>145</v>
      </c>
      <c r="C9" s="101">
        <f t="shared" si="0"/>
        <v>78.1471</v>
      </c>
      <c r="D9" s="101">
        <v>78.1471</v>
      </c>
      <c r="E9" s="101"/>
    </row>
    <row r="10" spans="1:5" ht="19.5" customHeight="1">
      <c r="A10" s="99">
        <v>2080502</v>
      </c>
      <c r="B10" s="100" t="s">
        <v>147</v>
      </c>
      <c r="C10" s="101">
        <f t="shared" si="0"/>
        <v>4.2422</v>
      </c>
      <c r="D10" s="101">
        <v>4.2422</v>
      </c>
      <c r="E10" s="101"/>
    </row>
    <row r="11" spans="1:5" ht="19.5" customHeight="1">
      <c r="A11" s="99">
        <v>2080504</v>
      </c>
      <c r="B11" s="100" t="s">
        <v>149</v>
      </c>
      <c r="C11" s="101">
        <f t="shared" si="0"/>
        <v>73.9049</v>
      </c>
      <c r="D11" s="101">
        <v>73.9049</v>
      </c>
      <c r="E11" s="101"/>
    </row>
    <row r="12" spans="1:5" ht="19.5" customHeight="1">
      <c r="A12" s="99">
        <v>210</v>
      </c>
      <c r="B12" s="100" t="s">
        <v>151</v>
      </c>
      <c r="C12" s="101">
        <f t="shared" si="0"/>
        <v>62.192516999999995</v>
      </c>
      <c r="D12" s="101">
        <v>62.192516999999995</v>
      </c>
      <c r="E12" s="101"/>
    </row>
    <row r="13" spans="1:5" ht="19.5" customHeight="1">
      <c r="A13" s="99">
        <v>21005</v>
      </c>
      <c r="B13" s="100" t="s">
        <v>153</v>
      </c>
      <c r="C13" s="101">
        <f t="shared" si="0"/>
        <v>62.192516999999995</v>
      </c>
      <c r="D13" s="101">
        <v>62.192516999999995</v>
      </c>
      <c r="E13" s="101"/>
    </row>
    <row r="14" spans="1:5" ht="19.5" customHeight="1">
      <c r="A14" s="99">
        <v>2100501</v>
      </c>
      <c r="B14" s="100" t="s">
        <v>155</v>
      </c>
      <c r="C14" s="101">
        <f t="shared" si="0"/>
        <v>32.44302</v>
      </c>
      <c r="D14" s="101">
        <v>32.44302</v>
      </c>
      <c r="E14" s="101"/>
    </row>
    <row r="15" spans="1:5" ht="19.5" customHeight="1">
      <c r="A15" s="99">
        <v>2100502</v>
      </c>
      <c r="B15" s="100" t="s">
        <v>157</v>
      </c>
      <c r="C15" s="101">
        <f t="shared" si="0"/>
        <v>6.95592</v>
      </c>
      <c r="D15" s="101">
        <v>6.95592</v>
      </c>
      <c r="E15" s="101"/>
    </row>
    <row r="16" spans="1:5" ht="19.5" customHeight="1">
      <c r="A16" s="99">
        <v>2100503</v>
      </c>
      <c r="B16" s="100" t="s">
        <v>159</v>
      </c>
      <c r="C16" s="101">
        <f t="shared" si="0"/>
        <v>22.793577</v>
      </c>
      <c r="D16" s="101">
        <v>22.793577</v>
      </c>
      <c r="E16" s="101"/>
    </row>
    <row r="17" spans="1:5" ht="19.5" customHeight="1">
      <c r="A17" s="99">
        <v>220</v>
      </c>
      <c r="B17" s="100" t="s">
        <v>161</v>
      </c>
      <c r="C17" s="101">
        <f t="shared" si="0"/>
        <v>444.255978</v>
      </c>
      <c r="D17" s="101">
        <v>444.255978</v>
      </c>
      <c r="E17" s="101"/>
    </row>
    <row r="18" spans="1:5" ht="19.5" customHeight="1">
      <c r="A18" s="99">
        <v>22001</v>
      </c>
      <c r="B18" s="100" t="s">
        <v>163</v>
      </c>
      <c r="C18" s="101">
        <f t="shared" si="0"/>
        <v>444.255978</v>
      </c>
      <c r="D18" s="101">
        <v>444.255978</v>
      </c>
      <c r="E18" s="101"/>
    </row>
    <row r="19" spans="1:5" ht="19.5" customHeight="1">
      <c r="A19" s="99">
        <v>2200101</v>
      </c>
      <c r="B19" s="100" t="s">
        <v>165</v>
      </c>
      <c r="C19" s="101">
        <f t="shared" si="0"/>
        <v>370.474624</v>
      </c>
      <c r="D19" s="101">
        <v>370.474624</v>
      </c>
      <c r="E19" s="101"/>
    </row>
    <row r="20" spans="1:5" ht="19.5" customHeight="1">
      <c r="A20" s="99">
        <v>2200150</v>
      </c>
      <c r="B20" s="100" t="s">
        <v>167</v>
      </c>
      <c r="C20" s="101">
        <f t="shared" si="0"/>
        <v>73.781354</v>
      </c>
      <c r="D20" s="101">
        <v>73.781354</v>
      </c>
      <c r="E20" s="101"/>
    </row>
    <row r="21" spans="1:5" ht="19.5" customHeight="1">
      <c r="A21" s="99">
        <v>221</v>
      </c>
      <c r="B21" s="100" t="s">
        <v>169</v>
      </c>
      <c r="C21" s="101">
        <f t="shared" si="0"/>
        <v>45.379728</v>
      </c>
      <c r="D21" s="101">
        <v>45.379728</v>
      </c>
      <c r="E21" s="101"/>
    </row>
    <row r="22" spans="1:5" ht="19.5" customHeight="1">
      <c r="A22" s="99">
        <v>22102</v>
      </c>
      <c r="B22" s="100" t="s">
        <v>171</v>
      </c>
      <c r="C22" s="101">
        <f t="shared" si="0"/>
        <v>45.379728</v>
      </c>
      <c r="D22" s="101">
        <v>45.379728</v>
      </c>
      <c r="E22" s="101"/>
    </row>
    <row r="23" spans="1:5" ht="19.5" customHeight="1">
      <c r="A23" s="99">
        <v>2210201</v>
      </c>
      <c r="B23" s="100" t="s">
        <v>173</v>
      </c>
      <c r="C23" s="101">
        <f t="shared" si="0"/>
        <v>45.379728</v>
      </c>
      <c r="D23" s="101">
        <v>45.379728</v>
      </c>
      <c r="E23" s="101"/>
    </row>
    <row r="24" spans="1:5" ht="19.5" customHeight="1">
      <c r="A24" s="99"/>
      <c r="B24" s="99"/>
      <c r="C24" s="99"/>
      <c r="D24" s="99"/>
      <c r="E24" s="99"/>
    </row>
    <row r="25" spans="1:5" ht="19.5" customHeight="1">
      <c r="A25" s="99"/>
      <c r="B25" s="99"/>
      <c r="C25" s="99"/>
      <c r="D25" s="99"/>
      <c r="E25" s="99"/>
    </row>
    <row r="26" spans="1:5" ht="19.5" customHeight="1">
      <c r="A26" s="99"/>
      <c r="B26" s="99"/>
      <c r="C26" s="99"/>
      <c r="D26" s="99"/>
      <c r="E26" s="99"/>
    </row>
    <row r="27" spans="1:5" ht="19.5" customHeight="1">
      <c r="A27" s="99"/>
      <c r="B27" s="99"/>
      <c r="C27" s="99"/>
      <c r="D27" s="99"/>
      <c r="E27" s="99"/>
    </row>
    <row r="28" spans="1:5" ht="19.5" customHeight="1">
      <c r="A28" s="99"/>
      <c r="B28" s="99"/>
      <c r="C28" s="99"/>
      <c r="D28" s="99"/>
      <c r="E28" s="99"/>
    </row>
    <row r="29" spans="1:5" ht="19.5" customHeight="1">
      <c r="A29" s="99"/>
      <c r="B29" s="99"/>
      <c r="C29" s="99"/>
      <c r="D29" s="99"/>
      <c r="E29" s="99"/>
    </row>
    <row r="30" spans="1:5" ht="19.5" customHeight="1">
      <c r="A30" s="99"/>
      <c r="B30" s="99"/>
      <c r="C30" s="99"/>
      <c r="D30" s="99"/>
      <c r="E30" s="99"/>
    </row>
    <row r="31" spans="1:5" ht="19.5" customHeight="1">
      <c r="A31" s="99"/>
      <c r="B31" s="99"/>
      <c r="C31" s="99"/>
      <c r="D31" s="99"/>
      <c r="E31" s="99"/>
    </row>
    <row r="32" spans="1:5" ht="19.5" customHeight="1">
      <c r="A32" s="99"/>
      <c r="B32" s="99"/>
      <c r="C32" s="99"/>
      <c r="D32" s="99"/>
      <c r="E32" s="99"/>
    </row>
    <row r="33" spans="1:5" ht="19.5" customHeight="1">
      <c r="A33" s="102" t="s">
        <v>53</v>
      </c>
      <c r="B33" s="103"/>
      <c r="C33" s="104">
        <f>SUM(D33:E33)</f>
        <v>632.570864</v>
      </c>
      <c r="D33" s="104">
        <f>SUM(D5,D12,D17,D21)</f>
        <v>632.570864</v>
      </c>
      <c r="E33" s="104">
        <f>SUM(E5,E12,E17,E21)</f>
        <v>0</v>
      </c>
    </row>
    <row r="34" ht="19.5" customHeight="1"/>
    <row r="35" ht="19.5" customHeight="1"/>
    <row r="36" ht="19.5" customHeight="1"/>
  </sheetData>
  <sheetProtection/>
  <mergeCells count="4">
    <mergeCell ref="A3:E3"/>
    <mergeCell ref="A2:E2"/>
    <mergeCell ref="A1:E1"/>
    <mergeCell ref="A33:B3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2016-03-14T05:40:20Z</dcterms:modified>
  <cp:category/>
  <cp:version/>
  <cp:contentType/>
  <cp:contentStatus/>
</cp:coreProperties>
</file>