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3"/>
  </bookViews>
  <sheets>
    <sheet name="附件1.幼儿园" sheetId="1" r:id="rId1"/>
    <sheet name="附件2.小学" sheetId="2" r:id="rId2"/>
    <sheet name="附件3.初中" sheetId="3" r:id="rId3"/>
    <sheet name="附件4.普通高中、中职" sheetId="4" r:id="rId4"/>
  </sheets>
  <definedNames>
    <definedName name="_xlnm._FilterDatabase" localSheetId="0" hidden="1">附件1.幼儿园!$A$6:$HM$57</definedName>
    <definedName name="_xlnm.Print_Titles" localSheetId="0">附件1.幼儿园!$4:$6</definedName>
    <definedName name="_xlnm.Print_Titles" localSheetId="2">附件3.初中!$4:$6</definedName>
    <definedName name="_xlnm.Print_Titles" localSheetId="1">附件2.小学!$4:$6</definedName>
  </definedNames>
  <calcPr calcId="144525" concurrentCalc="0"/>
</workbook>
</file>

<file path=xl/sharedStrings.xml><?xml version="1.0" encoding="utf-8"?>
<sst xmlns="http://schemas.openxmlformats.org/spreadsheetml/2006/main" count="173" uniqueCount="123">
  <si>
    <t>附件1</t>
  </si>
  <si>
    <t>勐海县2023—2024学年招生计划数（幼儿园）</t>
  </si>
  <si>
    <t>单位：个、人</t>
  </si>
  <si>
    <t>序号</t>
  </si>
  <si>
    <t>学校名</t>
  </si>
  <si>
    <t>2023—2024学年预计在幼幼儿数</t>
  </si>
  <si>
    <t>2023年秋季学期拟计划招生</t>
  </si>
  <si>
    <t>中班</t>
  </si>
  <si>
    <t>大班</t>
  </si>
  <si>
    <t>混合班（其他）</t>
  </si>
  <si>
    <t>小计</t>
  </si>
  <si>
    <t>班级数</t>
  </si>
  <si>
    <t>学生数</t>
  </si>
  <si>
    <t>合计</t>
  </si>
  <si>
    <t>勐海县幼儿园</t>
  </si>
  <si>
    <t>勐海县勐海镇幼儿园</t>
  </si>
  <si>
    <t>勐海县勐遮镇幼儿园</t>
  </si>
  <si>
    <t>勐海县勐阿镇幼儿园</t>
  </si>
  <si>
    <t>勐海县勐混镇幼儿园</t>
  </si>
  <si>
    <t>勐海县打洛镇幼儿园</t>
  </si>
  <si>
    <t>勐海县勐满镇幼儿园</t>
  </si>
  <si>
    <t>勐海县勐宋乡幼儿园</t>
  </si>
  <si>
    <t>勐海县西定乡幼儿园</t>
  </si>
  <si>
    <t>勐海县勐往乡幼儿园</t>
  </si>
  <si>
    <t>勐海县格朗和乡幼儿园</t>
  </si>
  <si>
    <t>勐海县布朗山乡幼儿园</t>
  </si>
  <si>
    <t>勐海县爱鑫幼儿园</t>
  </si>
  <si>
    <t>勐海县小太阳幼儿园</t>
  </si>
  <si>
    <t>勐海县小太阳幼儿园浩宇园</t>
  </si>
  <si>
    <t>勐海县智慧堡幼儿园</t>
  </si>
  <si>
    <t>勐海县富比仕幼儿园</t>
  </si>
  <si>
    <t>勐海县学府幼儿园</t>
  </si>
  <si>
    <t>勐海县伟才幼儿园</t>
  </si>
  <si>
    <t>勐海县智海兰亭幼儿园</t>
  </si>
  <si>
    <t>勐海县勐海镇勐翁幼儿园（智慧阳光）</t>
  </si>
  <si>
    <t>勐海县勐海镇曼搞幼儿园（智慧阳光）</t>
  </si>
  <si>
    <t>勐海县新苗幼儿园</t>
  </si>
  <si>
    <t>勐海县中临河畔幼儿园</t>
  </si>
  <si>
    <t>勐海县浩宇金宝贝幼儿园</t>
  </si>
  <si>
    <t>勐海县勐遮镇六一幼儿园</t>
  </si>
  <si>
    <t>勐海县勐遮镇曼根村幼儿园（六一）</t>
  </si>
  <si>
    <t>勐海勐遮小博士幼儿园</t>
  </si>
  <si>
    <t>勐海县勐遮镇曼央龙村幼儿园（小博士）</t>
  </si>
  <si>
    <t>勐海县勐遮镇黎明幼儿园</t>
  </si>
  <si>
    <t>勐海县勐遮镇黎明幼儿园曼恩分园</t>
  </si>
  <si>
    <t>勐海县勐遮镇黎明幼儿园景真分园</t>
  </si>
  <si>
    <t>勐海县黎明谦德幼儿园</t>
  </si>
  <si>
    <t>勐海县勐遮镇曼往村幼儿园（希望）</t>
  </si>
  <si>
    <t>勐海县勐遮镇曼燕村幼儿园（希望）</t>
  </si>
  <si>
    <t>勐海县勐遮镇曼扫村幼儿园（希望）</t>
  </si>
  <si>
    <t>勐海县勐遮镇智慧阳光幼儿园</t>
  </si>
  <si>
    <t>勐海县勐阿镇曼迈村幼儿园（新苗）</t>
  </si>
  <si>
    <t>勐海县勐阿镇南朗河村幼儿园（新苗）</t>
  </si>
  <si>
    <t>勐海县勐混镇泰鑫幼儿园</t>
  </si>
  <si>
    <t>勐海县勐混镇泰鑫幼儿园曼国分园</t>
  </si>
  <si>
    <t>勐海县勐混镇泰鑫幼儿园曼赛分园</t>
  </si>
  <si>
    <t>勐海县勐混镇贺开村幼儿园（智慧阳光）</t>
  </si>
  <si>
    <t>勐海县打洛镇星乐幼儿园</t>
  </si>
  <si>
    <t>勐海县打洛镇星乐幼儿园勐板分园</t>
  </si>
  <si>
    <t>勐海县勐满镇希望幼儿园</t>
  </si>
  <si>
    <t>勐海县勐满镇关双村委会吉良幼儿园（希望）</t>
  </si>
  <si>
    <t>勐海县勐混镇泰鑫幼儿园曼佤分园</t>
  </si>
  <si>
    <t>勐海县勐混镇泰鑫幼儿园老曼峨分园</t>
  </si>
  <si>
    <t>勐海县勐混镇泰鑫幼儿园坝卡囡分园</t>
  </si>
  <si>
    <t>附件2</t>
  </si>
  <si>
    <t>勐海县2023—2024学年招生计划数（小学）</t>
  </si>
  <si>
    <t>学    校</t>
  </si>
  <si>
    <r>
      <rPr>
        <b/>
        <sz val="12"/>
        <rFont val="Times New Roman"/>
        <charset val="134"/>
      </rPr>
      <t>2023—2024</t>
    </r>
    <r>
      <rPr>
        <b/>
        <sz val="12"/>
        <rFont val="宋体"/>
        <charset val="134"/>
      </rPr>
      <t>学年预计在校学生数</t>
    </r>
  </si>
  <si>
    <t>一年级（招生任务）</t>
  </si>
  <si>
    <t>二年级</t>
  </si>
  <si>
    <t>三年级</t>
  </si>
  <si>
    <t>四年级</t>
  </si>
  <si>
    <t>五年级</t>
  </si>
  <si>
    <t>六年级</t>
  </si>
  <si>
    <r>
      <rPr>
        <sz val="12"/>
        <rFont val="方正仿宋_GB2312"/>
        <charset val="134"/>
      </rPr>
      <t>勐海县第一小学</t>
    </r>
  </si>
  <si>
    <r>
      <rPr>
        <sz val="12"/>
        <rFont val="方正仿宋_GB2312"/>
        <charset val="134"/>
      </rPr>
      <t>勐海县民族小学</t>
    </r>
  </si>
  <si>
    <r>
      <rPr>
        <sz val="12"/>
        <color theme="1"/>
        <rFont val="方正仿宋_GB2312"/>
        <charset val="134"/>
      </rPr>
      <t>勐海县勐海镇小学</t>
    </r>
  </si>
  <si>
    <r>
      <rPr>
        <sz val="12"/>
        <rFont val="方正仿宋_GB2312"/>
        <charset val="134"/>
      </rPr>
      <t>勐海县勐遮镇小学</t>
    </r>
  </si>
  <si>
    <r>
      <rPr>
        <sz val="12"/>
        <rFont val="方正仿宋_GB2312"/>
        <charset val="134"/>
      </rPr>
      <t>勐海县勐混镇小学</t>
    </r>
  </si>
  <si>
    <r>
      <rPr>
        <sz val="12"/>
        <rFont val="方正仿宋_GB2312"/>
        <charset val="134"/>
      </rPr>
      <t>勐海县打洛镇小学</t>
    </r>
  </si>
  <si>
    <r>
      <rPr>
        <sz val="12"/>
        <rFont val="方正仿宋_GB2312"/>
        <charset val="134"/>
      </rPr>
      <t>勐海县勐阿镇小学</t>
    </r>
  </si>
  <si>
    <t>勐海县勐满镇九年一贯制学校</t>
  </si>
  <si>
    <r>
      <rPr>
        <sz val="12"/>
        <rFont val="方正仿宋_GB2312"/>
        <charset val="134"/>
      </rPr>
      <t>勐海县西定乡小学</t>
    </r>
  </si>
  <si>
    <r>
      <rPr>
        <sz val="12"/>
        <rFont val="方正仿宋_GB2312"/>
        <charset val="134"/>
      </rPr>
      <t>勐海县勐往乡小学</t>
    </r>
  </si>
  <si>
    <r>
      <rPr>
        <sz val="12"/>
        <rFont val="方正仿宋_GB2312"/>
        <charset val="134"/>
      </rPr>
      <t>勐海县勐宋乡小学</t>
    </r>
  </si>
  <si>
    <r>
      <rPr>
        <sz val="12"/>
        <rFont val="方正仿宋_GB2312"/>
        <charset val="134"/>
      </rPr>
      <t>勐海县格朗和乡九年一贯制学校</t>
    </r>
  </si>
  <si>
    <r>
      <rPr>
        <sz val="12"/>
        <rFont val="方正仿宋_GB2312"/>
        <charset val="134"/>
      </rPr>
      <t>勐海县布朗山乡九年制学校</t>
    </r>
  </si>
  <si>
    <t>,9</t>
  </si>
  <si>
    <r>
      <rPr>
        <sz val="12"/>
        <color theme="1"/>
        <rFont val="方正仿宋_GB2312"/>
        <charset val="134"/>
      </rPr>
      <t>勐海县友谊学校</t>
    </r>
  </si>
  <si>
    <t>附件3</t>
  </si>
  <si>
    <t>勐海县2023—2024学年招生计划数（初中）</t>
  </si>
  <si>
    <r>
      <rPr>
        <b/>
        <sz val="12"/>
        <rFont val="Times New Roman"/>
        <charset val="134"/>
      </rPr>
      <t>2023—2024</t>
    </r>
    <r>
      <rPr>
        <b/>
        <sz val="12"/>
        <rFont val="方正仿宋_GB2312"/>
        <charset val="134"/>
      </rPr>
      <t>学年预计在校学生数</t>
    </r>
  </si>
  <si>
    <t>七年级（招生任务）</t>
  </si>
  <si>
    <t>八年级</t>
  </si>
  <si>
    <t>九年级</t>
  </si>
  <si>
    <r>
      <rPr>
        <sz val="12"/>
        <rFont val="方正仿宋_GB2312"/>
        <charset val="134"/>
      </rPr>
      <t>勐海县第一中学</t>
    </r>
  </si>
  <si>
    <r>
      <rPr>
        <sz val="12"/>
        <rFont val="方正仿宋_GB2312"/>
        <charset val="134"/>
      </rPr>
      <t>勐海县民族中学</t>
    </r>
  </si>
  <si>
    <r>
      <rPr>
        <sz val="12"/>
        <rFont val="方正仿宋_GB2312"/>
        <charset val="134"/>
      </rPr>
      <t>勐海县勐海镇中学</t>
    </r>
  </si>
  <si>
    <r>
      <rPr>
        <sz val="12"/>
        <rFont val="方正仿宋_GB2312"/>
        <charset val="134"/>
      </rPr>
      <t>勐海县第三中学</t>
    </r>
  </si>
  <si>
    <r>
      <rPr>
        <sz val="12"/>
        <rFont val="方正仿宋_GB2312"/>
        <charset val="134"/>
      </rPr>
      <t>勐海县勐阿镇中学</t>
    </r>
  </si>
  <si>
    <r>
      <rPr>
        <sz val="12"/>
        <rFont val="方正仿宋_GB2312"/>
        <charset val="134"/>
      </rPr>
      <t>勐海县勐混镇中学</t>
    </r>
  </si>
  <si>
    <r>
      <rPr>
        <sz val="12"/>
        <rFont val="方正仿宋_GB2312"/>
        <charset val="134"/>
      </rPr>
      <t>勐海县打洛镇中学</t>
    </r>
  </si>
  <si>
    <r>
      <rPr>
        <sz val="12"/>
        <rFont val="方正仿宋_GB2312"/>
        <charset val="134"/>
      </rPr>
      <t>勐海县勐宋乡中学</t>
    </r>
  </si>
  <si>
    <r>
      <rPr>
        <sz val="12"/>
        <rFont val="方正仿宋_GB2312"/>
        <charset val="134"/>
      </rPr>
      <t>勐海县勐往乡中学</t>
    </r>
  </si>
  <si>
    <t>附件4</t>
  </si>
  <si>
    <t>勐海县2023—2024学年招生计划数（高中）</t>
  </si>
  <si>
    <r>
      <rPr>
        <b/>
        <sz val="12"/>
        <color theme="1"/>
        <rFont val="方正仿宋_GB2312"/>
        <charset val="134"/>
      </rPr>
      <t>序号</t>
    </r>
  </si>
  <si>
    <r>
      <rPr>
        <b/>
        <sz val="12"/>
        <color theme="1"/>
        <rFont val="方正仿宋_GB2312"/>
        <charset val="134"/>
      </rPr>
      <t>学</t>
    </r>
    <r>
      <rPr>
        <b/>
        <sz val="12"/>
        <color theme="1"/>
        <rFont val="Times New Roman"/>
        <charset val="134"/>
      </rPr>
      <t xml:space="preserve">    </t>
    </r>
    <r>
      <rPr>
        <b/>
        <sz val="12"/>
        <color theme="1"/>
        <rFont val="方正仿宋_GB2312"/>
        <charset val="134"/>
      </rPr>
      <t>校</t>
    </r>
  </si>
  <si>
    <t>备注</t>
  </si>
  <si>
    <r>
      <rPr>
        <b/>
        <sz val="12"/>
        <rFont val="方正仿宋_GB2312"/>
        <charset val="134"/>
      </rPr>
      <t>高一年级（招生任务）</t>
    </r>
  </si>
  <si>
    <r>
      <rPr>
        <b/>
        <sz val="12"/>
        <rFont val="方正仿宋_GB2312"/>
        <charset val="134"/>
      </rPr>
      <t>高二年级</t>
    </r>
  </si>
  <si>
    <r>
      <rPr>
        <b/>
        <sz val="12"/>
        <rFont val="方正仿宋_GB2312"/>
        <charset val="134"/>
      </rPr>
      <t>高三年级</t>
    </r>
  </si>
  <si>
    <r>
      <rPr>
        <b/>
        <sz val="12"/>
        <rFont val="方正仿宋_GB2312"/>
        <charset val="134"/>
      </rPr>
      <t>小计</t>
    </r>
  </si>
  <si>
    <r>
      <rPr>
        <b/>
        <sz val="12"/>
        <rFont val="方正仿宋_GB2312"/>
        <charset val="134"/>
      </rPr>
      <t>班级数</t>
    </r>
  </si>
  <si>
    <r>
      <rPr>
        <b/>
        <sz val="12"/>
        <rFont val="方正仿宋_GB2312"/>
        <charset val="134"/>
      </rPr>
      <t>学生数</t>
    </r>
  </si>
  <si>
    <r>
      <rPr>
        <b/>
        <sz val="12"/>
        <color theme="1"/>
        <rFont val="方正仿宋_GB2312"/>
        <charset val="134"/>
      </rPr>
      <t>总计</t>
    </r>
  </si>
  <si>
    <r>
      <rPr>
        <b/>
        <sz val="12"/>
        <color theme="1"/>
        <rFont val="方正仿宋_GB2312"/>
        <charset val="134"/>
      </rPr>
      <t>普通高中合计</t>
    </r>
  </si>
  <si>
    <r>
      <rPr>
        <b/>
        <sz val="12"/>
        <color theme="1"/>
        <rFont val="方正仿宋_GB2312"/>
        <charset val="134"/>
      </rPr>
      <t>职业高中合计</t>
    </r>
  </si>
  <si>
    <t>勐海县第一中学</t>
  </si>
  <si>
    <t>勐海中学</t>
  </si>
  <si>
    <r>
      <rPr>
        <sz val="12"/>
        <color theme="1"/>
        <rFont val="Times New Roman"/>
        <charset val="134"/>
      </rPr>
      <t>2023—2024</t>
    </r>
    <r>
      <rPr>
        <sz val="12"/>
        <color theme="1"/>
        <rFont val="方正仿宋_GB2312"/>
        <charset val="134"/>
      </rPr>
      <t>学年高一公办学位</t>
    </r>
    <r>
      <rPr>
        <sz val="12"/>
        <color theme="1"/>
        <rFont val="Times New Roman"/>
        <charset val="134"/>
      </rPr>
      <t>300</t>
    </r>
    <r>
      <rPr>
        <sz val="12"/>
        <color theme="1"/>
        <rFont val="方正仿宋_GB2312"/>
        <charset val="134"/>
      </rPr>
      <t>人。</t>
    </r>
  </si>
  <si>
    <t>勐海县黎明中学</t>
  </si>
  <si>
    <t>勐海县职业高级中学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</si>
</sst>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2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6"/>
      <color theme="1"/>
      <name val="方正小标宋_GBK"/>
      <charset val="134"/>
    </font>
    <font>
      <sz val="12"/>
      <color theme="1"/>
      <name val="方正仿宋_GB2312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方正楷体_GB2312"/>
      <charset val="134"/>
    </font>
    <font>
      <b/>
      <sz val="12"/>
      <color theme="1"/>
      <name val="方正仿宋_GB2312"/>
      <charset val="134"/>
    </font>
    <font>
      <b/>
      <sz val="12"/>
      <name val="方正仿宋_GB2312"/>
      <charset val="134"/>
    </font>
    <font>
      <sz val="12"/>
      <name val="Times New Roman"/>
      <charset val="134"/>
    </font>
    <font>
      <sz val="12"/>
      <name val="方正仿宋_GB2312"/>
      <charset val="134"/>
    </font>
    <font>
      <sz val="11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color rgb="FFFF0000"/>
      <name val="Times New Roman"/>
      <charset val="134"/>
    </font>
    <font>
      <sz val="12"/>
      <name val="宋体"/>
      <charset val="134"/>
    </font>
    <font>
      <sz val="12"/>
      <name val="方正楷体_GB2312"/>
      <charset val="134"/>
    </font>
    <font>
      <sz val="16"/>
      <name val="方正小标宋_GBK"/>
      <charset val="134"/>
    </font>
    <font>
      <sz val="12"/>
      <name val="方正仿宋_GBK"/>
      <charset val="134"/>
    </font>
    <font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5" fillId="12" borderId="7" applyNumberFormat="0" applyAlignment="0" applyProtection="0">
      <alignment vertical="center"/>
    </xf>
    <xf numFmtId="0" fontId="36" fillId="13" borderId="1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49" applyNumberFormat="1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M57"/>
  <sheetViews>
    <sheetView topLeftCell="A46" workbookViewId="0">
      <selection activeCell="A1" sqref="$A1:$XFD1"/>
    </sheetView>
  </sheetViews>
  <sheetFormatPr defaultColWidth="9" defaultRowHeight="13.5" customHeight="1"/>
  <cols>
    <col min="1" max="1" width="7.2" style="44" customWidth="1"/>
    <col min="2" max="2" width="28.8583333333333" style="45" customWidth="1"/>
    <col min="3" max="12" width="9.625" style="46" customWidth="1"/>
    <col min="13" max="221" width="9" style="44" customWidth="1"/>
    <col min="222" max="16381" width="9" style="47"/>
  </cols>
  <sheetData>
    <row r="1" s="35" customFormat="1" ht="30" customHeight="1" spans="1:1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="36" customFormat="1" ht="50" customHeight="1" spans="1:12">
      <c r="A2" s="50" t="s">
        <v>1</v>
      </c>
      <c r="B2" s="51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36" customFormat="1" ht="30" customHeight="1" spans="1:12">
      <c r="A3" s="50"/>
      <c r="B3" s="51"/>
      <c r="C3" s="50"/>
      <c r="D3" s="50"/>
      <c r="E3" s="50"/>
      <c r="F3" s="50"/>
      <c r="G3" s="50"/>
      <c r="H3" s="50"/>
      <c r="I3" s="50"/>
      <c r="J3" s="61" t="s">
        <v>2</v>
      </c>
      <c r="K3" s="61"/>
      <c r="L3" s="61"/>
    </row>
    <row r="4" s="37" customFormat="1" ht="25" customHeight="1" spans="1:221">
      <c r="A4" s="52" t="s">
        <v>3</v>
      </c>
      <c r="B4" s="53" t="s">
        <v>4</v>
      </c>
      <c r="C4" s="53" t="s">
        <v>5</v>
      </c>
      <c r="D4" s="53"/>
      <c r="E4" s="53"/>
      <c r="F4" s="53"/>
      <c r="G4" s="53"/>
      <c r="H4" s="53"/>
      <c r="I4" s="53"/>
      <c r="J4" s="53"/>
      <c r="K4" s="53"/>
      <c r="L4" s="53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</row>
    <row r="5" s="38" customFormat="1" ht="35" customHeight="1" spans="1:221">
      <c r="A5" s="52"/>
      <c r="B5" s="53"/>
      <c r="C5" s="53" t="s">
        <v>6</v>
      </c>
      <c r="D5" s="53"/>
      <c r="E5" s="53" t="s">
        <v>7</v>
      </c>
      <c r="F5" s="53"/>
      <c r="G5" s="53" t="s">
        <v>8</v>
      </c>
      <c r="H5" s="53"/>
      <c r="I5" s="53" t="s">
        <v>9</v>
      </c>
      <c r="J5" s="53"/>
      <c r="K5" s="53" t="s">
        <v>10</v>
      </c>
      <c r="L5" s="53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</row>
    <row r="6" s="39" customFormat="1" ht="25" customHeight="1" spans="1:221">
      <c r="A6" s="52"/>
      <c r="B6" s="53"/>
      <c r="C6" s="53" t="s">
        <v>11</v>
      </c>
      <c r="D6" s="53" t="s">
        <v>12</v>
      </c>
      <c r="E6" s="53" t="s">
        <v>11</v>
      </c>
      <c r="F6" s="53" t="s">
        <v>12</v>
      </c>
      <c r="G6" s="53" t="s">
        <v>11</v>
      </c>
      <c r="H6" s="53" t="s">
        <v>12</v>
      </c>
      <c r="I6" s="53" t="s">
        <v>11</v>
      </c>
      <c r="J6" s="53" t="s">
        <v>12</v>
      </c>
      <c r="K6" s="53" t="s">
        <v>11</v>
      </c>
      <c r="L6" s="53" t="s">
        <v>12</v>
      </c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</row>
    <row r="7" s="39" customFormat="1" ht="25" customHeight="1" spans="1:221">
      <c r="A7" s="53" t="s">
        <v>13</v>
      </c>
      <c r="B7" s="54"/>
      <c r="C7" s="54">
        <f>SUM(C8:C57)</f>
        <v>168</v>
      </c>
      <c r="D7" s="54">
        <f t="shared" ref="D7:L7" si="0">SUM(D8:D57)</f>
        <v>5292</v>
      </c>
      <c r="E7" s="54">
        <f t="shared" si="0"/>
        <v>83</v>
      </c>
      <c r="F7" s="54">
        <f t="shared" si="0"/>
        <v>2289</v>
      </c>
      <c r="G7" s="54">
        <f t="shared" si="0"/>
        <v>128</v>
      </c>
      <c r="H7" s="54">
        <f t="shared" si="0"/>
        <v>3872</v>
      </c>
      <c r="I7" s="54">
        <f t="shared" si="0"/>
        <v>44</v>
      </c>
      <c r="J7" s="54">
        <f t="shared" si="0"/>
        <v>628</v>
      </c>
      <c r="K7" s="54">
        <f t="shared" si="0"/>
        <v>423</v>
      </c>
      <c r="L7" s="54">
        <f t="shared" si="0"/>
        <v>12081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</row>
    <row r="8" s="40" customFormat="1" ht="25" customHeight="1" spans="1:221">
      <c r="A8" s="54">
        <v>1</v>
      </c>
      <c r="B8" s="55" t="s">
        <v>14</v>
      </c>
      <c r="C8" s="56">
        <v>6</v>
      </c>
      <c r="D8" s="56">
        <v>180</v>
      </c>
      <c r="E8" s="56">
        <v>6</v>
      </c>
      <c r="F8" s="56">
        <v>217</v>
      </c>
      <c r="G8" s="56">
        <v>6</v>
      </c>
      <c r="H8" s="56">
        <v>198</v>
      </c>
      <c r="I8" s="56"/>
      <c r="J8" s="56"/>
      <c r="K8" s="56">
        <f>C8+E8+G8+I8</f>
        <v>18</v>
      </c>
      <c r="L8" s="56">
        <f>D8+F8+H8+J8</f>
        <v>595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</row>
    <row r="9" s="40" customFormat="1" ht="25" customHeight="1" spans="1:221">
      <c r="A9" s="54">
        <v>2</v>
      </c>
      <c r="B9" s="55" t="s">
        <v>15</v>
      </c>
      <c r="C9" s="56">
        <v>6</v>
      </c>
      <c r="D9" s="56">
        <v>171</v>
      </c>
      <c r="E9" s="56">
        <v>3</v>
      </c>
      <c r="F9" s="56">
        <v>89</v>
      </c>
      <c r="G9" s="56">
        <v>4</v>
      </c>
      <c r="H9" s="56">
        <v>186</v>
      </c>
      <c r="I9" s="56"/>
      <c r="J9" s="56"/>
      <c r="K9" s="56">
        <f t="shared" ref="K9:K40" si="1">C9+E9+G9+I9</f>
        <v>13</v>
      </c>
      <c r="L9" s="56">
        <f t="shared" ref="L9:L40" si="2">D9+F9+H9+J9</f>
        <v>446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</row>
    <row r="10" s="40" customFormat="1" ht="25" customHeight="1" spans="1:221">
      <c r="A10" s="54">
        <v>3</v>
      </c>
      <c r="B10" s="55" t="s">
        <v>16</v>
      </c>
      <c r="C10" s="56">
        <v>5</v>
      </c>
      <c r="D10" s="56">
        <v>184</v>
      </c>
      <c r="E10" s="56">
        <v>8</v>
      </c>
      <c r="F10" s="56">
        <v>165</v>
      </c>
      <c r="G10" s="56">
        <v>3</v>
      </c>
      <c r="H10" s="56">
        <v>90</v>
      </c>
      <c r="I10" s="56"/>
      <c r="J10" s="56"/>
      <c r="K10" s="56">
        <f t="shared" si="1"/>
        <v>16</v>
      </c>
      <c r="L10" s="56">
        <f t="shared" si="2"/>
        <v>439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</row>
    <row r="11" s="40" customFormat="1" ht="25" customHeight="1" spans="1:221">
      <c r="A11" s="54">
        <v>4</v>
      </c>
      <c r="B11" s="55" t="s">
        <v>17</v>
      </c>
      <c r="C11" s="56">
        <v>8</v>
      </c>
      <c r="D11" s="56">
        <v>338</v>
      </c>
      <c r="E11" s="56">
        <v>2</v>
      </c>
      <c r="F11" s="56">
        <v>39</v>
      </c>
      <c r="G11" s="56">
        <v>5</v>
      </c>
      <c r="H11" s="56">
        <v>110</v>
      </c>
      <c r="I11" s="56">
        <v>2</v>
      </c>
      <c r="J11" s="56">
        <v>15</v>
      </c>
      <c r="K11" s="56">
        <v>17</v>
      </c>
      <c r="L11" s="56">
        <v>502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</row>
    <row r="12" s="40" customFormat="1" ht="25" customHeight="1" spans="1:221">
      <c r="A12" s="54">
        <v>5</v>
      </c>
      <c r="B12" s="55" t="s">
        <v>18</v>
      </c>
      <c r="C12" s="56">
        <v>5</v>
      </c>
      <c r="D12" s="56">
        <v>148</v>
      </c>
      <c r="E12" s="56">
        <v>3</v>
      </c>
      <c r="F12" s="56">
        <v>105</v>
      </c>
      <c r="G12" s="56">
        <v>5</v>
      </c>
      <c r="H12" s="56">
        <v>159</v>
      </c>
      <c r="I12" s="56">
        <v>1</v>
      </c>
      <c r="J12" s="56">
        <v>21</v>
      </c>
      <c r="K12" s="56">
        <f t="shared" si="1"/>
        <v>14</v>
      </c>
      <c r="L12" s="56">
        <f t="shared" si="2"/>
        <v>433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</row>
    <row r="13" s="40" customFormat="1" ht="25" customHeight="1" spans="1:221">
      <c r="A13" s="54">
        <v>6</v>
      </c>
      <c r="B13" s="55" t="s">
        <v>19</v>
      </c>
      <c r="C13" s="56">
        <v>8</v>
      </c>
      <c r="D13" s="56">
        <v>206</v>
      </c>
      <c r="E13" s="56"/>
      <c r="F13" s="56"/>
      <c r="G13" s="56">
        <v>4</v>
      </c>
      <c r="H13" s="56">
        <v>157</v>
      </c>
      <c r="I13" s="56">
        <v>1</v>
      </c>
      <c r="J13" s="56">
        <v>23</v>
      </c>
      <c r="K13" s="56">
        <f t="shared" si="1"/>
        <v>13</v>
      </c>
      <c r="L13" s="56">
        <f t="shared" si="2"/>
        <v>386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</row>
    <row r="14" s="40" customFormat="1" ht="25" customHeight="1" spans="1:221">
      <c r="A14" s="54">
        <v>7</v>
      </c>
      <c r="B14" s="55" t="s">
        <v>20</v>
      </c>
      <c r="C14" s="56">
        <v>3</v>
      </c>
      <c r="D14" s="56">
        <v>173</v>
      </c>
      <c r="E14" s="56">
        <v>1</v>
      </c>
      <c r="F14" s="56">
        <v>23</v>
      </c>
      <c r="G14" s="56">
        <v>2</v>
      </c>
      <c r="H14" s="56">
        <v>56</v>
      </c>
      <c r="I14" s="56">
        <v>6</v>
      </c>
      <c r="J14" s="56">
        <v>90</v>
      </c>
      <c r="K14" s="56">
        <f t="shared" si="1"/>
        <v>12</v>
      </c>
      <c r="L14" s="56">
        <f t="shared" si="2"/>
        <v>342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</row>
    <row r="15" s="40" customFormat="1" ht="25" customHeight="1" spans="1:221">
      <c r="A15" s="54">
        <v>8</v>
      </c>
      <c r="B15" s="55" t="s">
        <v>21</v>
      </c>
      <c r="C15" s="56">
        <v>7</v>
      </c>
      <c r="D15" s="56">
        <v>393</v>
      </c>
      <c r="E15" s="56">
        <v>1</v>
      </c>
      <c r="F15" s="56">
        <v>27</v>
      </c>
      <c r="G15" s="56">
        <v>5</v>
      </c>
      <c r="H15" s="56">
        <v>147</v>
      </c>
      <c r="I15" s="56">
        <v>7</v>
      </c>
      <c r="J15" s="56">
        <v>77</v>
      </c>
      <c r="K15" s="56">
        <f t="shared" si="1"/>
        <v>20</v>
      </c>
      <c r="L15" s="56">
        <f t="shared" si="2"/>
        <v>644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</row>
    <row r="16" s="40" customFormat="1" ht="25" customHeight="1" spans="1:221">
      <c r="A16" s="54">
        <v>9</v>
      </c>
      <c r="B16" s="55" t="s">
        <v>22</v>
      </c>
      <c r="C16" s="56">
        <v>5</v>
      </c>
      <c r="D16" s="56">
        <v>291</v>
      </c>
      <c r="E16" s="56">
        <v>1</v>
      </c>
      <c r="F16" s="56">
        <v>18</v>
      </c>
      <c r="G16" s="56">
        <v>2</v>
      </c>
      <c r="H16" s="56">
        <v>38</v>
      </c>
      <c r="I16" s="56">
        <v>9</v>
      </c>
      <c r="J16" s="56">
        <v>178</v>
      </c>
      <c r="K16" s="56">
        <f t="shared" si="1"/>
        <v>17</v>
      </c>
      <c r="L16" s="56">
        <f t="shared" si="2"/>
        <v>525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</row>
    <row r="17" s="40" customFormat="1" ht="25" customHeight="1" spans="1:221">
      <c r="A17" s="54">
        <v>10</v>
      </c>
      <c r="B17" s="55" t="s">
        <v>23</v>
      </c>
      <c r="C17" s="56">
        <v>6</v>
      </c>
      <c r="D17" s="56">
        <v>303</v>
      </c>
      <c r="E17" s="56">
        <v>3</v>
      </c>
      <c r="F17" s="56">
        <v>62</v>
      </c>
      <c r="G17" s="56">
        <v>3</v>
      </c>
      <c r="H17" s="56">
        <v>74</v>
      </c>
      <c r="I17" s="56">
        <v>5</v>
      </c>
      <c r="J17" s="56">
        <v>44</v>
      </c>
      <c r="K17" s="56">
        <f t="shared" si="1"/>
        <v>17</v>
      </c>
      <c r="L17" s="56">
        <f t="shared" si="2"/>
        <v>483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</row>
    <row r="18" s="40" customFormat="1" ht="25" customHeight="1" spans="1:221">
      <c r="A18" s="54">
        <v>11</v>
      </c>
      <c r="B18" s="55" t="s">
        <v>24</v>
      </c>
      <c r="C18" s="56">
        <v>3</v>
      </c>
      <c r="D18" s="56">
        <v>211</v>
      </c>
      <c r="E18" s="56">
        <v>1</v>
      </c>
      <c r="F18" s="56">
        <v>32</v>
      </c>
      <c r="G18" s="56">
        <v>2</v>
      </c>
      <c r="H18" s="56">
        <v>65</v>
      </c>
      <c r="I18" s="56">
        <v>4</v>
      </c>
      <c r="J18" s="56">
        <v>15</v>
      </c>
      <c r="K18" s="56">
        <f t="shared" si="1"/>
        <v>10</v>
      </c>
      <c r="L18" s="56">
        <f t="shared" si="2"/>
        <v>323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</row>
    <row r="19" s="40" customFormat="1" ht="25" customHeight="1" spans="1:221">
      <c r="A19" s="54">
        <v>12</v>
      </c>
      <c r="B19" s="55" t="s">
        <v>25</v>
      </c>
      <c r="C19" s="56">
        <v>5</v>
      </c>
      <c r="D19" s="56">
        <v>446</v>
      </c>
      <c r="E19" s="56">
        <v>5</v>
      </c>
      <c r="F19" s="56">
        <v>115</v>
      </c>
      <c r="G19" s="56">
        <v>7</v>
      </c>
      <c r="H19" s="56">
        <v>147</v>
      </c>
      <c r="I19" s="56">
        <v>7</v>
      </c>
      <c r="J19" s="56">
        <v>96</v>
      </c>
      <c r="K19" s="56">
        <v>24</v>
      </c>
      <c r="L19" s="56">
        <v>804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</row>
    <row r="20" s="40" customFormat="1" ht="25" customHeight="1" spans="1:221">
      <c r="A20" s="54">
        <v>13</v>
      </c>
      <c r="B20" s="55" t="s">
        <v>26</v>
      </c>
      <c r="C20" s="56">
        <v>4</v>
      </c>
      <c r="D20" s="56">
        <v>63</v>
      </c>
      <c r="E20" s="56">
        <v>3</v>
      </c>
      <c r="F20" s="56">
        <v>62</v>
      </c>
      <c r="G20" s="56">
        <v>3</v>
      </c>
      <c r="H20" s="56">
        <v>84</v>
      </c>
      <c r="I20" s="56"/>
      <c r="J20" s="56">
        <v>5</v>
      </c>
      <c r="K20" s="56">
        <f t="shared" si="1"/>
        <v>10</v>
      </c>
      <c r="L20" s="56">
        <f t="shared" si="2"/>
        <v>214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</row>
    <row r="21" s="40" customFormat="1" ht="25" customHeight="1" spans="1:221">
      <c r="A21" s="54">
        <v>14</v>
      </c>
      <c r="B21" s="55" t="s">
        <v>27</v>
      </c>
      <c r="C21" s="56">
        <v>3</v>
      </c>
      <c r="D21" s="56">
        <v>45</v>
      </c>
      <c r="E21" s="56">
        <v>2</v>
      </c>
      <c r="F21" s="56">
        <v>73</v>
      </c>
      <c r="G21" s="56">
        <v>3</v>
      </c>
      <c r="H21" s="56">
        <v>122</v>
      </c>
      <c r="I21" s="56"/>
      <c r="J21" s="56"/>
      <c r="K21" s="56">
        <f t="shared" si="1"/>
        <v>8</v>
      </c>
      <c r="L21" s="56">
        <f t="shared" si="2"/>
        <v>240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</row>
    <row r="22" s="40" customFormat="1" ht="25" customHeight="1" spans="1:221">
      <c r="A22" s="54">
        <v>15</v>
      </c>
      <c r="B22" s="55" t="s">
        <v>28</v>
      </c>
      <c r="C22" s="56">
        <v>1</v>
      </c>
      <c r="D22" s="56">
        <v>24</v>
      </c>
      <c r="E22" s="56">
        <v>1</v>
      </c>
      <c r="F22" s="56">
        <v>17</v>
      </c>
      <c r="G22" s="56">
        <v>1</v>
      </c>
      <c r="H22" s="56">
        <v>33</v>
      </c>
      <c r="I22" s="56"/>
      <c r="J22" s="56"/>
      <c r="K22" s="56">
        <f t="shared" si="1"/>
        <v>3</v>
      </c>
      <c r="L22" s="56">
        <f t="shared" si="2"/>
        <v>74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</row>
    <row r="23" s="40" customFormat="1" ht="25" customHeight="1" spans="1:221">
      <c r="A23" s="54">
        <v>16</v>
      </c>
      <c r="B23" s="55" t="s">
        <v>29</v>
      </c>
      <c r="C23" s="56">
        <v>2</v>
      </c>
      <c r="D23" s="56">
        <v>38</v>
      </c>
      <c r="E23" s="56">
        <v>1</v>
      </c>
      <c r="F23" s="56">
        <v>19</v>
      </c>
      <c r="G23" s="56">
        <v>3</v>
      </c>
      <c r="H23" s="56">
        <v>77</v>
      </c>
      <c r="I23" s="56"/>
      <c r="J23" s="56"/>
      <c r="K23" s="56">
        <f t="shared" si="1"/>
        <v>6</v>
      </c>
      <c r="L23" s="56">
        <f t="shared" si="2"/>
        <v>134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</row>
    <row r="24" s="41" customFormat="1" ht="25" customHeight="1" spans="1:221">
      <c r="A24" s="54">
        <v>17</v>
      </c>
      <c r="B24" s="55" t="s">
        <v>30</v>
      </c>
      <c r="C24" s="56">
        <v>5</v>
      </c>
      <c r="D24" s="56">
        <v>76</v>
      </c>
      <c r="E24" s="56">
        <v>2</v>
      </c>
      <c r="F24" s="56">
        <v>51</v>
      </c>
      <c r="G24" s="56">
        <v>5</v>
      </c>
      <c r="H24" s="56">
        <v>144</v>
      </c>
      <c r="I24" s="56"/>
      <c r="J24" s="56">
        <v>11</v>
      </c>
      <c r="K24" s="56">
        <f t="shared" si="1"/>
        <v>12</v>
      </c>
      <c r="L24" s="56">
        <f t="shared" si="2"/>
        <v>282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</row>
    <row r="25" s="40" customFormat="1" ht="25" customHeight="1" spans="1:221">
      <c r="A25" s="54">
        <v>18</v>
      </c>
      <c r="B25" s="55" t="s">
        <v>31</v>
      </c>
      <c r="C25" s="56">
        <v>6</v>
      </c>
      <c r="D25" s="56">
        <v>76</v>
      </c>
      <c r="E25" s="56">
        <v>2</v>
      </c>
      <c r="F25" s="56">
        <v>68</v>
      </c>
      <c r="G25" s="56">
        <v>4</v>
      </c>
      <c r="H25" s="56">
        <v>142</v>
      </c>
      <c r="I25" s="56"/>
      <c r="J25" s="56"/>
      <c r="K25" s="56">
        <f t="shared" si="1"/>
        <v>12</v>
      </c>
      <c r="L25" s="56">
        <f t="shared" si="2"/>
        <v>286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</row>
    <row r="26" s="40" customFormat="1" ht="25" customHeight="1" spans="1:221">
      <c r="A26" s="54">
        <v>19</v>
      </c>
      <c r="B26" s="55" t="s">
        <v>32</v>
      </c>
      <c r="C26" s="56">
        <v>6</v>
      </c>
      <c r="D26" s="56">
        <v>76</v>
      </c>
      <c r="E26" s="56">
        <v>3</v>
      </c>
      <c r="F26" s="56">
        <v>89</v>
      </c>
      <c r="G26" s="56">
        <v>3</v>
      </c>
      <c r="H26" s="56">
        <v>102</v>
      </c>
      <c r="I26" s="56"/>
      <c r="J26" s="56"/>
      <c r="K26" s="56">
        <f t="shared" si="1"/>
        <v>12</v>
      </c>
      <c r="L26" s="56">
        <f t="shared" si="2"/>
        <v>267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</row>
    <row r="27" s="40" customFormat="1" ht="25" customHeight="1" spans="1:221">
      <c r="A27" s="54">
        <v>20</v>
      </c>
      <c r="B27" s="55" t="s">
        <v>33</v>
      </c>
      <c r="C27" s="56">
        <v>4</v>
      </c>
      <c r="D27" s="56">
        <v>76</v>
      </c>
      <c r="E27" s="56">
        <v>1</v>
      </c>
      <c r="F27" s="56">
        <v>22</v>
      </c>
      <c r="G27" s="56">
        <v>1</v>
      </c>
      <c r="H27" s="56">
        <v>19</v>
      </c>
      <c r="I27" s="56"/>
      <c r="J27" s="56">
        <v>15</v>
      </c>
      <c r="K27" s="56">
        <f t="shared" si="1"/>
        <v>6</v>
      </c>
      <c r="L27" s="56">
        <f t="shared" si="2"/>
        <v>132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</row>
    <row r="28" s="42" customFormat="1" ht="25" customHeight="1" spans="1:221">
      <c r="A28" s="54">
        <v>21</v>
      </c>
      <c r="B28" s="55" t="s">
        <v>34</v>
      </c>
      <c r="C28" s="56">
        <v>1</v>
      </c>
      <c r="D28" s="56">
        <v>13</v>
      </c>
      <c r="E28" s="56"/>
      <c r="F28" s="56"/>
      <c r="G28" s="56">
        <v>1</v>
      </c>
      <c r="H28" s="56">
        <v>15</v>
      </c>
      <c r="I28" s="56"/>
      <c r="J28" s="56"/>
      <c r="K28" s="56">
        <f t="shared" si="1"/>
        <v>2</v>
      </c>
      <c r="L28" s="56">
        <f t="shared" si="2"/>
        <v>28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</row>
    <row r="29" s="42" customFormat="1" ht="25" customHeight="1" spans="1:221">
      <c r="A29" s="54">
        <v>22</v>
      </c>
      <c r="B29" s="55" t="s">
        <v>35</v>
      </c>
      <c r="C29" s="56">
        <v>2</v>
      </c>
      <c r="D29" s="56">
        <v>25</v>
      </c>
      <c r="E29" s="56">
        <v>1</v>
      </c>
      <c r="F29" s="56">
        <v>19</v>
      </c>
      <c r="G29" s="56">
        <v>1</v>
      </c>
      <c r="H29" s="56">
        <v>43</v>
      </c>
      <c r="I29" s="56"/>
      <c r="J29" s="56"/>
      <c r="K29" s="56">
        <f t="shared" si="1"/>
        <v>4</v>
      </c>
      <c r="L29" s="56">
        <f t="shared" si="2"/>
        <v>87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</row>
    <row r="30" s="41" customFormat="1" ht="25" customHeight="1" spans="1:221">
      <c r="A30" s="54">
        <v>23</v>
      </c>
      <c r="B30" s="55" t="s">
        <v>36</v>
      </c>
      <c r="C30" s="56">
        <v>4</v>
      </c>
      <c r="D30" s="56">
        <v>76</v>
      </c>
      <c r="E30" s="56">
        <v>2</v>
      </c>
      <c r="F30" s="56">
        <v>69</v>
      </c>
      <c r="G30" s="56">
        <v>6</v>
      </c>
      <c r="H30" s="56">
        <v>228</v>
      </c>
      <c r="I30" s="56"/>
      <c r="J30" s="56"/>
      <c r="K30" s="56">
        <f t="shared" si="1"/>
        <v>12</v>
      </c>
      <c r="L30" s="56">
        <f t="shared" si="2"/>
        <v>373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</row>
    <row r="31" s="41" customFormat="1" ht="25" customHeight="1" spans="1:221">
      <c r="A31" s="54">
        <v>24</v>
      </c>
      <c r="B31" s="55" t="s">
        <v>37</v>
      </c>
      <c r="C31" s="56">
        <v>2</v>
      </c>
      <c r="D31" s="56">
        <v>44</v>
      </c>
      <c r="E31" s="56">
        <v>2</v>
      </c>
      <c r="F31" s="56">
        <v>32</v>
      </c>
      <c r="G31" s="56">
        <v>3</v>
      </c>
      <c r="H31" s="56">
        <v>91</v>
      </c>
      <c r="I31" s="56"/>
      <c r="J31" s="56"/>
      <c r="K31" s="56">
        <f t="shared" si="1"/>
        <v>7</v>
      </c>
      <c r="L31" s="56">
        <f t="shared" si="2"/>
        <v>167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</row>
    <row r="32" s="41" customFormat="1" ht="25" customHeight="1" spans="1:221">
      <c r="A32" s="54">
        <v>25</v>
      </c>
      <c r="B32" s="55" t="s">
        <v>38</v>
      </c>
      <c r="C32" s="56">
        <v>5</v>
      </c>
      <c r="D32" s="56">
        <v>57</v>
      </c>
      <c r="E32" s="56">
        <v>2</v>
      </c>
      <c r="F32" s="56">
        <v>70</v>
      </c>
      <c r="G32" s="56">
        <v>2</v>
      </c>
      <c r="H32" s="56">
        <v>55</v>
      </c>
      <c r="I32" s="56"/>
      <c r="J32" s="56"/>
      <c r="K32" s="56">
        <f t="shared" si="1"/>
        <v>9</v>
      </c>
      <c r="L32" s="56">
        <f t="shared" si="2"/>
        <v>182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</row>
    <row r="33" s="43" customFormat="1" ht="25" customHeight="1" spans="1:221">
      <c r="A33" s="54">
        <v>26</v>
      </c>
      <c r="B33" s="57" t="s">
        <v>39</v>
      </c>
      <c r="C33" s="58">
        <v>3</v>
      </c>
      <c r="D33" s="58">
        <v>73</v>
      </c>
      <c r="E33" s="58">
        <v>2</v>
      </c>
      <c r="F33" s="58">
        <v>70</v>
      </c>
      <c r="G33" s="58">
        <v>4</v>
      </c>
      <c r="H33" s="58">
        <v>127</v>
      </c>
      <c r="I33" s="58"/>
      <c r="J33" s="58"/>
      <c r="K33" s="56">
        <f t="shared" si="1"/>
        <v>9</v>
      </c>
      <c r="L33" s="56">
        <f t="shared" si="2"/>
        <v>270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</row>
    <row r="34" s="43" customFormat="1" ht="25" customHeight="1" spans="1:221">
      <c r="A34" s="54">
        <v>27</v>
      </c>
      <c r="B34" s="57" t="s">
        <v>40</v>
      </c>
      <c r="C34" s="58">
        <v>2</v>
      </c>
      <c r="D34" s="58">
        <v>47</v>
      </c>
      <c r="E34" s="58">
        <v>1</v>
      </c>
      <c r="F34" s="58">
        <v>35</v>
      </c>
      <c r="G34" s="58">
        <v>1</v>
      </c>
      <c r="H34" s="58">
        <v>38</v>
      </c>
      <c r="I34" s="58"/>
      <c r="J34" s="58"/>
      <c r="K34" s="56">
        <f t="shared" si="1"/>
        <v>4</v>
      </c>
      <c r="L34" s="56">
        <f t="shared" si="2"/>
        <v>120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</row>
    <row r="35" s="43" customFormat="1" ht="25" customHeight="1" spans="1:221">
      <c r="A35" s="54">
        <v>28</v>
      </c>
      <c r="B35" s="57" t="s">
        <v>41</v>
      </c>
      <c r="C35" s="58">
        <v>1</v>
      </c>
      <c r="D35" s="58">
        <v>41</v>
      </c>
      <c r="E35" s="58">
        <v>1</v>
      </c>
      <c r="F35" s="58">
        <v>17</v>
      </c>
      <c r="G35" s="58">
        <v>1</v>
      </c>
      <c r="H35" s="58">
        <v>32</v>
      </c>
      <c r="I35" s="58"/>
      <c r="J35" s="58"/>
      <c r="K35" s="56">
        <f t="shared" si="1"/>
        <v>3</v>
      </c>
      <c r="L35" s="56">
        <f t="shared" si="2"/>
        <v>90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</row>
    <row r="36" s="43" customFormat="1" ht="25" customHeight="1" spans="1:221">
      <c r="A36" s="54">
        <v>29</v>
      </c>
      <c r="B36" s="57" t="s">
        <v>42</v>
      </c>
      <c r="C36" s="58">
        <v>3</v>
      </c>
      <c r="D36" s="58">
        <v>31</v>
      </c>
      <c r="E36" s="58">
        <v>1</v>
      </c>
      <c r="F36" s="58">
        <v>39</v>
      </c>
      <c r="G36" s="58">
        <v>3</v>
      </c>
      <c r="H36" s="58">
        <v>90</v>
      </c>
      <c r="I36" s="58"/>
      <c r="J36" s="58"/>
      <c r="K36" s="56">
        <f t="shared" si="1"/>
        <v>7</v>
      </c>
      <c r="L36" s="56">
        <f t="shared" si="2"/>
        <v>160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</row>
    <row r="37" s="43" customFormat="1" ht="25" customHeight="1" spans="1:221">
      <c r="A37" s="54">
        <v>30</v>
      </c>
      <c r="B37" s="57" t="s">
        <v>43</v>
      </c>
      <c r="C37" s="58">
        <v>3</v>
      </c>
      <c r="D37" s="58">
        <v>115</v>
      </c>
      <c r="E37" s="58">
        <v>2</v>
      </c>
      <c r="F37" s="58">
        <v>58</v>
      </c>
      <c r="G37" s="58">
        <v>4</v>
      </c>
      <c r="H37" s="58">
        <v>95</v>
      </c>
      <c r="I37" s="58"/>
      <c r="J37" s="58"/>
      <c r="K37" s="56">
        <f t="shared" si="1"/>
        <v>9</v>
      </c>
      <c r="L37" s="56">
        <f t="shared" si="2"/>
        <v>268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</row>
    <row r="38" s="43" customFormat="1" ht="25" customHeight="1" spans="1:221">
      <c r="A38" s="54">
        <v>31</v>
      </c>
      <c r="B38" s="57" t="s">
        <v>44</v>
      </c>
      <c r="C38" s="58">
        <v>2</v>
      </c>
      <c r="D38" s="58">
        <v>67</v>
      </c>
      <c r="E38" s="58">
        <v>3</v>
      </c>
      <c r="F38" s="58">
        <v>113</v>
      </c>
      <c r="G38" s="58">
        <v>3</v>
      </c>
      <c r="H38" s="58">
        <v>90</v>
      </c>
      <c r="I38" s="58"/>
      <c r="J38" s="58"/>
      <c r="K38" s="56">
        <f t="shared" si="1"/>
        <v>8</v>
      </c>
      <c r="L38" s="56">
        <f t="shared" si="2"/>
        <v>270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</row>
    <row r="39" s="43" customFormat="1" ht="25" customHeight="1" spans="1:221">
      <c r="A39" s="54">
        <v>32</v>
      </c>
      <c r="B39" s="57" t="s">
        <v>45</v>
      </c>
      <c r="C39" s="58">
        <v>3</v>
      </c>
      <c r="D39" s="58">
        <v>43</v>
      </c>
      <c r="E39" s="58">
        <v>2</v>
      </c>
      <c r="F39" s="58">
        <v>47</v>
      </c>
      <c r="G39" s="58">
        <v>3</v>
      </c>
      <c r="H39" s="58">
        <v>82</v>
      </c>
      <c r="I39" s="58"/>
      <c r="J39" s="58"/>
      <c r="K39" s="56">
        <f t="shared" si="1"/>
        <v>8</v>
      </c>
      <c r="L39" s="56">
        <f t="shared" si="2"/>
        <v>172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</row>
    <row r="40" s="43" customFormat="1" ht="25" customHeight="1" spans="1:221">
      <c r="A40" s="54">
        <v>33</v>
      </c>
      <c r="B40" s="57" t="s">
        <v>46</v>
      </c>
      <c r="C40" s="58">
        <v>2</v>
      </c>
      <c r="D40" s="58">
        <v>73</v>
      </c>
      <c r="E40" s="58">
        <v>1</v>
      </c>
      <c r="F40" s="58">
        <v>22</v>
      </c>
      <c r="G40" s="58">
        <v>2</v>
      </c>
      <c r="H40" s="58">
        <v>55</v>
      </c>
      <c r="I40" s="58"/>
      <c r="J40" s="58"/>
      <c r="K40" s="56">
        <f t="shared" ref="K40:K57" si="3">C40+E40+G40+I40</f>
        <v>5</v>
      </c>
      <c r="L40" s="56">
        <f t="shared" ref="L40:L57" si="4">D40+F40+H40+J40</f>
        <v>150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</row>
    <row r="41" s="43" customFormat="1" ht="25" customHeight="1" spans="1:221">
      <c r="A41" s="54">
        <v>34</v>
      </c>
      <c r="B41" s="57" t="s">
        <v>47</v>
      </c>
      <c r="C41" s="58">
        <v>3</v>
      </c>
      <c r="D41" s="58">
        <v>73</v>
      </c>
      <c r="E41" s="58">
        <v>1</v>
      </c>
      <c r="F41" s="58">
        <v>38</v>
      </c>
      <c r="G41" s="58">
        <v>2</v>
      </c>
      <c r="H41" s="58">
        <v>69</v>
      </c>
      <c r="I41" s="58"/>
      <c r="J41" s="58"/>
      <c r="K41" s="56">
        <f t="shared" si="3"/>
        <v>6</v>
      </c>
      <c r="L41" s="56">
        <f t="shared" si="4"/>
        <v>180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</row>
    <row r="42" s="43" customFormat="1" ht="25" customHeight="1" spans="1:221">
      <c r="A42" s="54">
        <v>35</v>
      </c>
      <c r="B42" s="57" t="s">
        <v>48</v>
      </c>
      <c r="C42" s="58">
        <v>1</v>
      </c>
      <c r="D42" s="58">
        <v>21</v>
      </c>
      <c r="E42" s="58">
        <v>2</v>
      </c>
      <c r="F42" s="58">
        <v>74</v>
      </c>
      <c r="G42" s="58">
        <v>1</v>
      </c>
      <c r="H42" s="58">
        <v>25</v>
      </c>
      <c r="I42" s="58"/>
      <c r="J42" s="58"/>
      <c r="K42" s="56">
        <f t="shared" si="3"/>
        <v>4</v>
      </c>
      <c r="L42" s="56">
        <f t="shared" si="4"/>
        <v>120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</row>
    <row r="43" s="43" customFormat="1" ht="25" customHeight="1" spans="1:221">
      <c r="A43" s="54">
        <v>36</v>
      </c>
      <c r="B43" s="57" t="s">
        <v>49</v>
      </c>
      <c r="C43" s="58">
        <v>2</v>
      </c>
      <c r="D43" s="58">
        <v>37</v>
      </c>
      <c r="E43" s="58">
        <v>1</v>
      </c>
      <c r="F43" s="58">
        <v>39</v>
      </c>
      <c r="G43" s="58">
        <v>1</v>
      </c>
      <c r="H43" s="58">
        <v>43</v>
      </c>
      <c r="I43" s="58"/>
      <c r="J43" s="58"/>
      <c r="K43" s="56">
        <f t="shared" si="3"/>
        <v>4</v>
      </c>
      <c r="L43" s="56">
        <f t="shared" si="4"/>
        <v>119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</row>
    <row r="44" s="43" customFormat="1" ht="25" customHeight="1" spans="1:221">
      <c r="A44" s="54">
        <v>37</v>
      </c>
      <c r="B44" s="57" t="s">
        <v>50</v>
      </c>
      <c r="C44" s="58">
        <v>2</v>
      </c>
      <c r="D44" s="58">
        <v>60</v>
      </c>
      <c r="E44" s="58">
        <v>2</v>
      </c>
      <c r="F44" s="58">
        <v>52</v>
      </c>
      <c r="G44" s="58">
        <v>2</v>
      </c>
      <c r="H44" s="58">
        <v>68</v>
      </c>
      <c r="I44" s="58"/>
      <c r="J44" s="58"/>
      <c r="K44" s="56">
        <f t="shared" si="3"/>
        <v>6</v>
      </c>
      <c r="L44" s="56">
        <f t="shared" si="4"/>
        <v>180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</row>
    <row r="45" s="43" customFormat="1" ht="25" customHeight="1" spans="1:221">
      <c r="A45" s="54">
        <v>38</v>
      </c>
      <c r="B45" s="57" t="s">
        <v>51</v>
      </c>
      <c r="C45" s="56">
        <v>2</v>
      </c>
      <c r="D45" s="56">
        <v>45</v>
      </c>
      <c r="E45" s="56"/>
      <c r="F45" s="56"/>
      <c r="G45" s="56">
        <v>1</v>
      </c>
      <c r="H45" s="56">
        <v>48</v>
      </c>
      <c r="I45" s="56"/>
      <c r="J45" s="56"/>
      <c r="K45" s="56">
        <f t="shared" si="3"/>
        <v>3</v>
      </c>
      <c r="L45" s="56">
        <f t="shared" si="4"/>
        <v>93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</row>
    <row r="46" s="43" customFormat="1" ht="25" customHeight="1" spans="1:221">
      <c r="A46" s="54">
        <v>39</v>
      </c>
      <c r="B46" s="57" t="s">
        <v>52</v>
      </c>
      <c r="C46" s="56">
        <v>1</v>
      </c>
      <c r="D46" s="56">
        <v>50</v>
      </c>
      <c r="E46" s="56"/>
      <c r="F46" s="56"/>
      <c r="G46" s="56">
        <v>1</v>
      </c>
      <c r="H46" s="56">
        <v>11</v>
      </c>
      <c r="I46" s="56"/>
      <c r="J46" s="56"/>
      <c r="K46" s="56">
        <f t="shared" si="3"/>
        <v>2</v>
      </c>
      <c r="L46" s="56">
        <f t="shared" si="4"/>
        <v>61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</row>
    <row r="47" s="43" customFormat="1" ht="25" customHeight="1" spans="1:221">
      <c r="A47" s="54">
        <v>40</v>
      </c>
      <c r="B47" s="59" t="s">
        <v>53</v>
      </c>
      <c r="C47" s="60">
        <v>2</v>
      </c>
      <c r="D47" s="60">
        <v>48</v>
      </c>
      <c r="E47" s="60">
        <v>1</v>
      </c>
      <c r="F47" s="60">
        <v>25</v>
      </c>
      <c r="G47" s="60">
        <v>2</v>
      </c>
      <c r="H47" s="60">
        <v>52</v>
      </c>
      <c r="I47" s="60"/>
      <c r="J47" s="60">
        <v>11</v>
      </c>
      <c r="K47" s="56">
        <f t="shared" si="3"/>
        <v>5</v>
      </c>
      <c r="L47" s="56">
        <f t="shared" si="4"/>
        <v>136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</row>
    <row r="48" s="43" customFormat="1" ht="25" customHeight="1" spans="1:221">
      <c r="A48" s="54">
        <v>41</v>
      </c>
      <c r="B48" s="59" t="s">
        <v>54</v>
      </c>
      <c r="C48" s="60">
        <v>2</v>
      </c>
      <c r="D48" s="60">
        <v>49</v>
      </c>
      <c r="E48" s="60">
        <v>1</v>
      </c>
      <c r="F48" s="60">
        <v>30</v>
      </c>
      <c r="G48" s="60">
        <v>1</v>
      </c>
      <c r="H48" s="60">
        <v>51</v>
      </c>
      <c r="I48" s="60"/>
      <c r="J48" s="60"/>
      <c r="K48" s="56">
        <f t="shared" si="3"/>
        <v>4</v>
      </c>
      <c r="L48" s="56">
        <f t="shared" si="4"/>
        <v>130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</row>
    <row r="49" s="43" customFormat="1" ht="25" customHeight="1" spans="1:221">
      <c r="A49" s="54">
        <v>42</v>
      </c>
      <c r="B49" s="59" t="s">
        <v>55</v>
      </c>
      <c r="C49" s="60">
        <v>2</v>
      </c>
      <c r="D49" s="60">
        <v>61</v>
      </c>
      <c r="E49" s="60">
        <v>1</v>
      </c>
      <c r="F49" s="60">
        <v>17</v>
      </c>
      <c r="G49" s="60">
        <v>1</v>
      </c>
      <c r="H49" s="60">
        <v>42</v>
      </c>
      <c r="I49" s="60"/>
      <c r="J49" s="60"/>
      <c r="K49" s="56">
        <f t="shared" si="3"/>
        <v>4</v>
      </c>
      <c r="L49" s="56">
        <f t="shared" si="4"/>
        <v>120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</row>
    <row r="50" s="40" customFormat="1" ht="25" customHeight="1" spans="1:221">
      <c r="A50" s="54">
        <v>43</v>
      </c>
      <c r="B50" s="59" t="s">
        <v>56</v>
      </c>
      <c r="C50" s="60">
        <v>3</v>
      </c>
      <c r="D50" s="60">
        <v>78</v>
      </c>
      <c r="E50" s="60">
        <v>2</v>
      </c>
      <c r="F50" s="60">
        <v>71</v>
      </c>
      <c r="G50" s="60">
        <v>2</v>
      </c>
      <c r="H50" s="60">
        <v>61</v>
      </c>
      <c r="I50" s="60"/>
      <c r="J50" s="60"/>
      <c r="K50" s="56">
        <f t="shared" si="3"/>
        <v>7</v>
      </c>
      <c r="L50" s="56">
        <f t="shared" si="4"/>
        <v>210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</row>
    <row r="51" s="40" customFormat="1" ht="25" customHeight="1" spans="1:221">
      <c r="A51" s="54">
        <v>44</v>
      </c>
      <c r="B51" s="57" t="s">
        <v>57</v>
      </c>
      <c r="C51" s="56">
        <v>2</v>
      </c>
      <c r="D51" s="56">
        <v>20</v>
      </c>
      <c r="E51" s="56"/>
      <c r="F51" s="56"/>
      <c r="G51" s="56">
        <v>1</v>
      </c>
      <c r="H51" s="56">
        <v>7</v>
      </c>
      <c r="I51" s="56"/>
      <c r="J51" s="56"/>
      <c r="K51" s="56">
        <f t="shared" si="3"/>
        <v>3</v>
      </c>
      <c r="L51" s="56">
        <f t="shared" si="4"/>
        <v>27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</row>
    <row r="52" s="40" customFormat="1" ht="25" customHeight="1" spans="1:221">
      <c r="A52" s="54">
        <v>45</v>
      </c>
      <c r="B52" s="57" t="s">
        <v>58</v>
      </c>
      <c r="C52" s="56">
        <v>4</v>
      </c>
      <c r="D52" s="56">
        <v>116</v>
      </c>
      <c r="E52" s="56"/>
      <c r="F52" s="56"/>
      <c r="G52" s="56">
        <v>2</v>
      </c>
      <c r="H52" s="56">
        <v>64</v>
      </c>
      <c r="I52" s="56"/>
      <c r="J52" s="56"/>
      <c r="K52" s="56">
        <f t="shared" si="3"/>
        <v>6</v>
      </c>
      <c r="L52" s="56">
        <f t="shared" si="4"/>
        <v>180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</row>
    <row r="53" s="40" customFormat="1" ht="25" customHeight="1" spans="1:221">
      <c r="A53" s="54">
        <v>46</v>
      </c>
      <c r="B53" s="57" t="s">
        <v>59</v>
      </c>
      <c r="C53" s="56">
        <v>4</v>
      </c>
      <c r="D53" s="56">
        <v>118</v>
      </c>
      <c r="E53" s="56">
        <v>1</v>
      </c>
      <c r="F53" s="56">
        <v>36</v>
      </c>
      <c r="G53" s="56">
        <v>2</v>
      </c>
      <c r="H53" s="56">
        <v>56</v>
      </c>
      <c r="I53" s="56"/>
      <c r="J53" s="56"/>
      <c r="K53" s="56">
        <f t="shared" si="3"/>
        <v>7</v>
      </c>
      <c r="L53" s="56">
        <f t="shared" si="4"/>
        <v>210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</row>
    <row r="54" s="40" customFormat="1" ht="25" customHeight="1" spans="1:221">
      <c r="A54" s="54">
        <v>47</v>
      </c>
      <c r="B54" s="57" t="s">
        <v>60</v>
      </c>
      <c r="C54" s="58">
        <v>2</v>
      </c>
      <c r="D54" s="58">
        <v>65</v>
      </c>
      <c r="E54" s="58">
        <v>1</v>
      </c>
      <c r="F54" s="58">
        <v>17</v>
      </c>
      <c r="G54" s="58">
        <v>1</v>
      </c>
      <c r="H54" s="58">
        <v>31</v>
      </c>
      <c r="I54" s="58"/>
      <c r="J54" s="58"/>
      <c r="K54" s="56">
        <f t="shared" si="3"/>
        <v>4</v>
      </c>
      <c r="L54" s="56">
        <f t="shared" si="4"/>
        <v>113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</row>
    <row r="55" s="43" customFormat="1" ht="25" customHeight="1" spans="1:221">
      <c r="A55" s="54">
        <v>48</v>
      </c>
      <c r="B55" s="59" t="s">
        <v>61</v>
      </c>
      <c r="C55" s="60">
        <v>4</v>
      </c>
      <c r="D55" s="60">
        <v>177</v>
      </c>
      <c r="E55" s="60">
        <v>1</v>
      </c>
      <c r="F55" s="60">
        <v>6</v>
      </c>
      <c r="G55" s="60">
        <v>2</v>
      </c>
      <c r="H55" s="60">
        <v>27</v>
      </c>
      <c r="I55" s="60"/>
      <c r="J55" s="60"/>
      <c r="K55" s="56">
        <f t="shared" si="3"/>
        <v>7</v>
      </c>
      <c r="L55" s="56">
        <f t="shared" si="4"/>
        <v>210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</row>
    <row r="56" s="43" customFormat="1" ht="25" customHeight="1" spans="1:221">
      <c r="A56" s="54">
        <v>49</v>
      </c>
      <c r="B56" s="57" t="s">
        <v>62</v>
      </c>
      <c r="C56" s="60"/>
      <c r="D56" s="60">
        <v>35</v>
      </c>
      <c r="E56" s="60"/>
      <c r="F56" s="60"/>
      <c r="G56" s="60">
        <v>1</v>
      </c>
      <c r="H56" s="60">
        <v>26</v>
      </c>
      <c r="I56" s="60">
        <v>1</v>
      </c>
      <c r="J56" s="60">
        <v>7</v>
      </c>
      <c r="K56" s="56">
        <f t="shared" si="3"/>
        <v>2</v>
      </c>
      <c r="L56" s="56">
        <f t="shared" si="4"/>
        <v>68</v>
      </c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</row>
    <row r="57" s="43" customFormat="1" ht="25" customHeight="1" spans="1:221">
      <c r="A57" s="54">
        <v>50</v>
      </c>
      <c r="B57" s="57" t="s">
        <v>63</v>
      </c>
      <c r="C57" s="60">
        <v>1</v>
      </c>
      <c r="D57" s="60">
        <v>16</v>
      </c>
      <c r="E57" s="60"/>
      <c r="F57" s="60"/>
      <c r="G57" s="60"/>
      <c r="H57" s="60"/>
      <c r="I57" s="60">
        <v>1</v>
      </c>
      <c r="J57" s="60">
        <v>20</v>
      </c>
      <c r="K57" s="56">
        <f t="shared" si="3"/>
        <v>2</v>
      </c>
      <c r="L57" s="56">
        <f t="shared" si="4"/>
        <v>36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</row>
  </sheetData>
  <mergeCells count="11">
    <mergeCell ref="A2:L2"/>
    <mergeCell ref="J3:L3"/>
    <mergeCell ref="C4:L4"/>
    <mergeCell ref="C5:D5"/>
    <mergeCell ref="E5:F5"/>
    <mergeCell ref="G5:H5"/>
    <mergeCell ref="I5:J5"/>
    <mergeCell ref="K5:L5"/>
    <mergeCell ref="A7:B7"/>
    <mergeCell ref="A4:A6"/>
    <mergeCell ref="B4:B6"/>
  </mergeCells>
  <pageMargins left="0.751388888888889" right="0.751388888888889" top="1" bottom="1" header="0.5" footer="0.5"/>
  <pageSetup paperSize="9" orientation="landscape" horizontalDpi="600"/>
  <headerFooter/>
  <ignoredErrors>
    <ignoredError sqref="K8:L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opLeftCell="A8" workbookViewId="0">
      <selection activeCell="B24" sqref="B24"/>
    </sheetView>
  </sheetViews>
  <sheetFormatPr defaultColWidth="9" defaultRowHeight="13.5"/>
  <cols>
    <col min="1" max="1" width="9.34166666666667" customWidth="1"/>
    <col min="2" max="2" width="22.1333333333333" customWidth="1"/>
    <col min="3" max="16" width="8.625" customWidth="1"/>
    <col min="17" max="17" width="36" style="29" customWidth="1"/>
  </cols>
  <sheetData>
    <row r="1" ht="30" customHeight="1" spans="1:1">
      <c r="A1" s="16" t="s">
        <v>64</v>
      </c>
    </row>
    <row r="2" ht="30" customHeight="1" spans="1:16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2</v>
      </c>
      <c r="N3" s="3"/>
      <c r="O3" s="3"/>
      <c r="P3" s="3"/>
    </row>
    <row r="4" ht="30" customHeight="1" spans="1:16">
      <c r="A4" s="17" t="s">
        <v>3</v>
      </c>
      <c r="B4" s="17" t="s">
        <v>66</v>
      </c>
      <c r="C4" s="6" t="s">
        <v>67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ht="30" customHeight="1" spans="1:16">
      <c r="A5" s="5"/>
      <c r="B5" s="5"/>
      <c r="C5" s="18" t="s">
        <v>68</v>
      </c>
      <c r="D5" s="7"/>
      <c r="E5" s="19" t="s">
        <v>69</v>
      </c>
      <c r="F5" s="6"/>
      <c r="G5" s="19" t="s">
        <v>70</v>
      </c>
      <c r="H5" s="6"/>
      <c r="I5" s="19" t="s">
        <v>71</v>
      </c>
      <c r="J5" s="6"/>
      <c r="K5" s="19" t="s">
        <v>72</v>
      </c>
      <c r="L5" s="6"/>
      <c r="M5" s="19" t="s">
        <v>73</v>
      </c>
      <c r="N5" s="6"/>
      <c r="O5" s="18" t="s">
        <v>10</v>
      </c>
      <c r="P5" s="7"/>
    </row>
    <row r="6" ht="30" customHeight="1" spans="1:16">
      <c r="A6" s="5"/>
      <c r="B6" s="5"/>
      <c r="C6" s="18" t="s">
        <v>11</v>
      </c>
      <c r="D6" s="18" t="s">
        <v>12</v>
      </c>
      <c r="E6" s="18" t="s">
        <v>11</v>
      </c>
      <c r="F6" s="18" t="s">
        <v>12</v>
      </c>
      <c r="G6" s="18" t="s">
        <v>11</v>
      </c>
      <c r="H6" s="18" t="s">
        <v>12</v>
      </c>
      <c r="I6" s="18" t="s">
        <v>11</v>
      </c>
      <c r="J6" s="18" t="s">
        <v>12</v>
      </c>
      <c r="K6" s="18" t="s">
        <v>11</v>
      </c>
      <c r="L6" s="18" t="s">
        <v>12</v>
      </c>
      <c r="M6" s="18" t="s">
        <v>11</v>
      </c>
      <c r="N6" s="18" t="s">
        <v>12</v>
      </c>
      <c r="O6" s="18" t="s">
        <v>11</v>
      </c>
      <c r="P6" s="18" t="s">
        <v>12</v>
      </c>
    </row>
    <row r="7" ht="30" customHeight="1" spans="1:16">
      <c r="A7" s="30" t="s">
        <v>13</v>
      </c>
      <c r="B7" s="31"/>
      <c r="C7" s="20">
        <f>SUM(C8:C21)</f>
        <v>136</v>
      </c>
      <c r="D7" s="20">
        <f>SUM(D8:D21)</f>
        <v>6023</v>
      </c>
      <c r="E7" s="20">
        <f>SUM(E8:E20)</f>
        <v>107</v>
      </c>
      <c r="F7" s="20">
        <f>SUM(F8:F20)</f>
        <v>5112</v>
      </c>
      <c r="G7" s="20">
        <f t="shared" ref="G7:P7" si="0">SUM(G8:G20)</f>
        <v>106</v>
      </c>
      <c r="H7" s="20">
        <f t="shared" si="0"/>
        <v>4579</v>
      </c>
      <c r="I7" s="20">
        <f t="shared" si="0"/>
        <v>117</v>
      </c>
      <c r="J7" s="20">
        <f t="shared" si="0"/>
        <v>4871</v>
      </c>
      <c r="K7" s="20">
        <f t="shared" si="0"/>
        <v>106</v>
      </c>
      <c r="L7" s="20">
        <f t="shared" si="0"/>
        <v>4572</v>
      </c>
      <c r="M7" s="20">
        <f t="shared" si="0"/>
        <v>101</v>
      </c>
      <c r="N7" s="20">
        <f t="shared" si="0"/>
        <v>4310</v>
      </c>
      <c r="O7" s="20">
        <f t="shared" si="0"/>
        <v>682</v>
      </c>
      <c r="P7" s="20">
        <f t="shared" si="0"/>
        <v>29467</v>
      </c>
    </row>
    <row r="8" ht="30" customHeight="1" spans="1:16">
      <c r="A8" s="8">
        <v>1</v>
      </c>
      <c r="B8" s="26" t="s">
        <v>74</v>
      </c>
      <c r="C8" s="8">
        <v>22</v>
      </c>
      <c r="D8" s="8">
        <v>1209</v>
      </c>
      <c r="E8" s="32">
        <v>16</v>
      </c>
      <c r="F8" s="32">
        <v>842</v>
      </c>
      <c r="G8" s="32">
        <v>16</v>
      </c>
      <c r="H8" s="32">
        <v>828</v>
      </c>
      <c r="I8" s="32">
        <v>16</v>
      </c>
      <c r="J8" s="32">
        <v>728</v>
      </c>
      <c r="K8" s="32">
        <v>17</v>
      </c>
      <c r="L8" s="32">
        <v>861</v>
      </c>
      <c r="M8" s="32">
        <v>15</v>
      </c>
      <c r="N8" s="32">
        <v>717</v>
      </c>
      <c r="O8" s="8">
        <f t="shared" ref="O8:O13" si="1">C8+E8+G8+I8+K8+M8</f>
        <v>102</v>
      </c>
      <c r="P8" s="8">
        <f t="shared" ref="P8:P13" si="2">D8+F8+H8+J8+L8+N8</f>
        <v>5185</v>
      </c>
    </row>
    <row r="9" ht="30" customHeight="1" spans="1:16">
      <c r="A9" s="8">
        <v>2</v>
      </c>
      <c r="B9" s="21" t="s">
        <v>75</v>
      </c>
      <c r="C9" s="8">
        <v>5</v>
      </c>
      <c r="D9" s="8">
        <v>250</v>
      </c>
      <c r="E9" s="32">
        <v>3</v>
      </c>
      <c r="F9" s="32">
        <v>148</v>
      </c>
      <c r="G9" s="32">
        <v>3</v>
      </c>
      <c r="H9" s="32">
        <v>135</v>
      </c>
      <c r="I9" s="32">
        <v>4</v>
      </c>
      <c r="J9" s="32">
        <v>183</v>
      </c>
      <c r="K9" s="32">
        <v>4</v>
      </c>
      <c r="L9" s="32">
        <v>198</v>
      </c>
      <c r="M9" s="32">
        <v>5</v>
      </c>
      <c r="N9" s="32">
        <v>251</v>
      </c>
      <c r="O9" s="8">
        <f t="shared" si="1"/>
        <v>24</v>
      </c>
      <c r="P9" s="8">
        <f t="shared" si="2"/>
        <v>1165</v>
      </c>
    </row>
    <row r="10" ht="30" customHeight="1" spans="1:16">
      <c r="A10" s="8">
        <v>3</v>
      </c>
      <c r="B10" s="32" t="s">
        <v>76</v>
      </c>
      <c r="C10" s="8">
        <v>11</v>
      </c>
      <c r="D10" s="8">
        <v>511</v>
      </c>
      <c r="E10" s="32">
        <v>10</v>
      </c>
      <c r="F10" s="32">
        <v>424</v>
      </c>
      <c r="G10" s="32">
        <v>9</v>
      </c>
      <c r="H10" s="32">
        <v>416</v>
      </c>
      <c r="I10" s="32">
        <v>8</v>
      </c>
      <c r="J10" s="32">
        <v>342</v>
      </c>
      <c r="K10" s="32">
        <v>10</v>
      </c>
      <c r="L10" s="32">
        <v>437</v>
      </c>
      <c r="M10" s="32">
        <v>8</v>
      </c>
      <c r="N10" s="32">
        <v>380</v>
      </c>
      <c r="O10" s="8">
        <f t="shared" si="1"/>
        <v>56</v>
      </c>
      <c r="P10" s="8">
        <f t="shared" si="2"/>
        <v>2510</v>
      </c>
    </row>
    <row r="11" ht="30" customHeight="1" spans="1:16">
      <c r="A11" s="8">
        <v>4</v>
      </c>
      <c r="B11" s="21" t="s">
        <v>77</v>
      </c>
      <c r="C11" s="8">
        <v>26</v>
      </c>
      <c r="D11" s="8">
        <v>1205</v>
      </c>
      <c r="E11" s="32">
        <v>26</v>
      </c>
      <c r="F11" s="32">
        <v>1102</v>
      </c>
      <c r="G11" s="32">
        <v>22</v>
      </c>
      <c r="H11" s="32">
        <v>936</v>
      </c>
      <c r="I11" s="32">
        <v>20</v>
      </c>
      <c r="J11" s="32">
        <v>864</v>
      </c>
      <c r="K11" s="32">
        <v>21</v>
      </c>
      <c r="L11" s="32">
        <v>839</v>
      </c>
      <c r="M11" s="32">
        <v>19</v>
      </c>
      <c r="N11" s="32">
        <v>777</v>
      </c>
      <c r="O11" s="8">
        <f t="shared" si="1"/>
        <v>134</v>
      </c>
      <c r="P11" s="8">
        <f t="shared" si="2"/>
        <v>5723</v>
      </c>
    </row>
    <row r="12" ht="30" customHeight="1" spans="1:16">
      <c r="A12" s="8">
        <v>5</v>
      </c>
      <c r="B12" s="26" t="s">
        <v>78</v>
      </c>
      <c r="C12" s="8">
        <v>12</v>
      </c>
      <c r="D12" s="8">
        <v>427</v>
      </c>
      <c r="E12" s="32">
        <v>11</v>
      </c>
      <c r="F12" s="32">
        <v>473</v>
      </c>
      <c r="G12" s="32">
        <v>12</v>
      </c>
      <c r="H12" s="32">
        <v>499</v>
      </c>
      <c r="I12" s="32">
        <v>12</v>
      </c>
      <c r="J12" s="32">
        <v>479</v>
      </c>
      <c r="K12" s="32">
        <v>8</v>
      </c>
      <c r="L12" s="32">
        <v>345</v>
      </c>
      <c r="M12" s="32">
        <v>9</v>
      </c>
      <c r="N12" s="32">
        <v>367</v>
      </c>
      <c r="O12" s="8">
        <f t="shared" si="1"/>
        <v>64</v>
      </c>
      <c r="P12" s="8">
        <f t="shared" si="2"/>
        <v>2590</v>
      </c>
    </row>
    <row r="13" ht="30" customHeight="1" spans="1:16">
      <c r="A13" s="8">
        <v>6</v>
      </c>
      <c r="B13" s="26" t="s">
        <v>79</v>
      </c>
      <c r="C13" s="8">
        <v>9</v>
      </c>
      <c r="D13" s="8">
        <v>350</v>
      </c>
      <c r="E13" s="32">
        <v>7</v>
      </c>
      <c r="F13" s="32">
        <v>284</v>
      </c>
      <c r="G13" s="32">
        <v>8</v>
      </c>
      <c r="H13" s="32">
        <v>288</v>
      </c>
      <c r="I13" s="32">
        <v>9</v>
      </c>
      <c r="J13" s="32">
        <v>318</v>
      </c>
      <c r="K13" s="32">
        <v>9</v>
      </c>
      <c r="L13" s="32">
        <v>344</v>
      </c>
      <c r="M13" s="32">
        <v>9</v>
      </c>
      <c r="N13" s="32">
        <v>348</v>
      </c>
      <c r="O13" s="8">
        <f t="shared" si="1"/>
        <v>51</v>
      </c>
      <c r="P13" s="8">
        <f t="shared" si="2"/>
        <v>1932</v>
      </c>
    </row>
    <row r="14" ht="30" customHeight="1" spans="1:16">
      <c r="A14" s="8">
        <v>7</v>
      </c>
      <c r="B14" s="26" t="s">
        <v>80</v>
      </c>
      <c r="C14" s="8">
        <v>9</v>
      </c>
      <c r="D14" s="8">
        <v>350</v>
      </c>
      <c r="E14" s="32">
        <v>8</v>
      </c>
      <c r="F14" s="32">
        <v>328</v>
      </c>
      <c r="G14" s="32">
        <v>7</v>
      </c>
      <c r="H14" s="32">
        <v>330</v>
      </c>
      <c r="I14" s="32">
        <v>8</v>
      </c>
      <c r="J14" s="32">
        <v>311</v>
      </c>
      <c r="K14" s="32">
        <v>8</v>
      </c>
      <c r="L14" s="32">
        <v>325</v>
      </c>
      <c r="M14" s="32">
        <v>7</v>
      </c>
      <c r="N14" s="32">
        <v>299</v>
      </c>
      <c r="O14" s="8">
        <f t="shared" ref="O14:O20" si="3">C14+E14+G14+I14+K14+M14</f>
        <v>47</v>
      </c>
      <c r="P14" s="8">
        <f t="shared" ref="P14:P20" si="4">D14+F14+H14+J14+L14+N14</f>
        <v>1943</v>
      </c>
    </row>
    <row r="15" ht="30" customHeight="1" spans="1:16">
      <c r="A15" s="8">
        <v>8</v>
      </c>
      <c r="B15" s="27" t="s">
        <v>81</v>
      </c>
      <c r="C15" s="8">
        <v>7</v>
      </c>
      <c r="D15" s="8">
        <v>327</v>
      </c>
      <c r="E15" s="32">
        <v>6</v>
      </c>
      <c r="F15" s="32">
        <v>235</v>
      </c>
      <c r="G15" s="32">
        <v>6</v>
      </c>
      <c r="H15" s="32">
        <v>265</v>
      </c>
      <c r="I15" s="32">
        <v>6</v>
      </c>
      <c r="J15" s="32">
        <v>246</v>
      </c>
      <c r="K15" s="32">
        <v>5</v>
      </c>
      <c r="L15" s="32">
        <v>235</v>
      </c>
      <c r="M15" s="32">
        <v>5</v>
      </c>
      <c r="N15" s="32">
        <v>220</v>
      </c>
      <c r="O15" s="8">
        <f t="shared" si="3"/>
        <v>35</v>
      </c>
      <c r="P15" s="8">
        <f t="shared" si="4"/>
        <v>1528</v>
      </c>
    </row>
    <row r="16" ht="30" customHeight="1" spans="1:16">
      <c r="A16" s="8">
        <v>9</v>
      </c>
      <c r="B16" s="26" t="s">
        <v>82</v>
      </c>
      <c r="C16" s="8">
        <v>7</v>
      </c>
      <c r="D16" s="8">
        <v>258</v>
      </c>
      <c r="E16" s="32">
        <v>7</v>
      </c>
      <c r="F16" s="32">
        <v>297</v>
      </c>
      <c r="G16" s="32">
        <v>6</v>
      </c>
      <c r="H16" s="32">
        <v>221</v>
      </c>
      <c r="I16" s="32">
        <v>8</v>
      </c>
      <c r="J16" s="32">
        <v>346</v>
      </c>
      <c r="K16" s="32">
        <v>6</v>
      </c>
      <c r="L16" s="32">
        <v>244</v>
      </c>
      <c r="M16" s="32">
        <v>7</v>
      </c>
      <c r="N16" s="32">
        <v>228</v>
      </c>
      <c r="O16" s="8">
        <f t="shared" si="3"/>
        <v>41</v>
      </c>
      <c r="P16" s="8">
        <f t="shared" si="4"/>
        <v>1594</v>
      </c>
    </row>
    <row r="17" ht="30" customHeight="1" spans="1:17">
      <c r="A17" s="8">
        <v>10</v>
      </c>
      <c r="B17" s="26" t="s">
        <v>83</v>
      </c>
      <c r="C17" s="8">
        <v>4</v>
      </c>
      <c r="D17" s="8">
        <v>197</v>
      </c>
      <c r="E17" s="26">
        <v>5</v>
      </c>
      <c r="F17" s="26">
        <v>223</v>
      </c>
      <c r="G17" s="26">
        <v>3</v>
      </c>
      <c r="H17" s="26">
        <v>126</v>
      </c>
      <c r="I17" s="26">
        <v>5</v>
      </c>
      <c r="J17" s="26">
        <v>195</v>
      </c>
      <c r="K17" s="26">
        <v>4</v>
      </c>
      <c r="L17" s="26">
        <v>188</v>
      </c>
      <c r="M17" s="26">
        <v>3</v>
      </c>
      <c r="N17" s="26">
        <v>162</v>
      </c>
      <c r="O17" s="33">
        <f t="shared" si="3"/>
        <v>24</v>
      </c>
      <c r="P17" s="8">
        <f t="shared" si="4"/>
        <v>1091</v>
      </c>
      <c r="Q17" s="34"/>
    </row>
    <row r="18" ht="30" customHeight="1" spans="1:16">
      <c r="A18" s="8">
        <v>11</v>
      </c>
      <c r="B18" s="26" t="s">
        <v>84</v>
      </c>
      <c r="C18" s="8">
        <v>9</v>
      </c>
      <c r="D18" s="8">
        <v>330</v>
      </c>
      <c r="E18" s="32">
        <v>6</v>
      </c>
      <c r="F18" s="32">
        <v>300</v>
      </c>
      <c r="G18" s="32">
        <v>5</v>
      </c>
      <c r="H18" s="32">
        <v>175</v>
      </c>
      <c r="I18" s="32">
        <v>8</v>
      </c>
      <c r="J18" s="32">
        <v>316</v>
      </c>
      <c r="K18" s="32">
        <v>6</v>
      </c>
      <c r="L18" s="32">
        <v>234</v>
      </c>
      <c r="M18" s="32">
        <v>5</v>
      </c>
      <c r="N18" s="32">
        <v>201</v>
      </c>
      <c r="O18" s="8">
        <f t="shared" si="3"/>
        <v>39</v>
      </c>
      <c r="P18" s="8">
        <f t="shared" si="4"/>
        <v>1556</v>
      </c>
    </row>
    <row r="19" ht="30" customHeight="1" spans="1:16">
      <c r="A19" s="8">
        <v>12</v>
      </c>
      <c r="B19" s="21" t="s">
        <v>85</v>
      </c>
      <c r="C19" s="8">
        <v>3</v>
      </c>
      <c r="D19" s="8">
        <v>140</v>
      </c>
      <c r="E19" s="32">
        <v>2</v>
      </c>
      <c r="F19" s="32">
        <v>96</v>
      </c>
      <c r="G19" s="32">
        <v>2</v>
      </c>
      <c r="H19" s="32">
        <v>92</v>
      </c>
      <c r="I19" s="32">
        <v>2</v>
      </c>
      <c r="J19" s="32">
        <v>97</v>
      </c>
      <c r="K19" s="32">
        <v>2</v>
      </c>
      <c r="L19" s="32">
        <v>98</v>
      </c>
      <c r="M19" s="32">
        <v>2</v>
      </c>
      <c r="N19" s="32">
        <v>88</v>
      </c>
      <c r="O19" s="8">
        <f t="shared" si="3"/>
        <v>13</v>
      </c>
      <c r="P19" s="8">
        <f t="shared" si="4"/>
        <v>611</v>
      </c>
    </row>
    <row r="20" ht="30" customHeight="1" spans="1:16">
      <c r="A20" s="8">
        <v>13</v>
      </c>
      <c r="B20" s="21" t="s">
        <v>86</v>
      </c>
      <c r="C20" s="8">
        <v>12</v>
      </c>
      <c r="D20" s="8">
        <v>469</v>
      </c>
      <c r="E20" s="32" t="s">
        <v>87</v>
      </c>
      <c r="F20" s="32">
        <v>360</v>
      </c>
      <c r="G20" s="32">
        <v>7</v>
      </c>
      <c r="H20" s="32">
        <v>268</v>
      </c>
      <c r="I20" s="32">
        <v>11</v>
      </c>
      <c r="J20" s="32">
        <v>446</v>
      </c>
      <c r="K20" s="32">
        <v>6</v>
      </c>
      <c r="L20" s="32">
        <v>224</v>
      </c>
      <c r="M20" s="32">
        <v>7</v>
      </c>
      <c r="N20" s="32">
        <v>272</v>
      </c>
      <c r="O20" s="8">
        <v>52</v>
      </c>
      <c r="P20" s="8">
        <f t="shared" si="4"/>
        <v>2039</v>
      </c>
    </row>
    <row r="21" ht="30" customHeight="1" spans="1:16">
      <c r="A21" s="8">
        <v>14</v>
      </c>
      <c r="B21" s="8" t="s">
        <v>88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</sheetData>
  <mergeCells count="13">
    <mergeCell ref="A2:P2"/>
    <mergeCell ref="M3:P3"/>
    <mergeCell ref="C4:P4"/>
    <mergeCell ref="C5:D5"/>
    <mergeCell ref="E5:F5"/>
    <mergeCell ref="G5:H5"/>
    <mergeCell ref="I5:J5"/>
    <mergeCell ref="K5:L5"/>
    <mergeCell ref="M5:N5"/>
    <mergeCell ref="O5:P5"/>
    <mergeCell ref="A7:B7"/>
    <mergeCell ref="A4:A6"/>
    <mergeCell ref="B4:B6"/>
  </mergeCells>
  <pageMargins left="0.751388888888889" right="0.751388888888889" top="1" bottom="1" header="0.5" footer="0.5"/>
  <pageSetup paperSize="9" scale="87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A3" workbookViewId="0">
      <selection activeCell="D10" sqref="D10"/>
    </sheetView>
  </sheetViews>
  <sheetFormatPr defaultColWidth="9" defaultRowHeight="13.5"/>
  <cols>
    <col min="1" max="1" width="9.53333333333333" customWidth="1"/>
    <col min="2" max="2" width="34.075" customWidth="1"/>
    <col min="3" max="10" width="11.125" customWidth="1"/>
  </cols>
  <sheetData>
    <row r="1" ht="30" customHeight="1" spans="1:1">
      <c r="A1" s="16" t="s">
        <v>89</v>
      </c>
    </row>
    <row r="2" ht="41" customHeight="1" spans="1:10">
      <c r="A2" s="2" t="s">
        <v>90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/>
      <c r="B3" s="3"/>
      <c r="C3" s="3"/>
      <c r="D3" s="3"/>
      <c r="E3" s="3"/>
      <c r="F3" s="3"/>
      <c r="G3" s="3" t="s">
        <v>2</v>
      </c>
      <c r="H3" s="3"/>
      <c r="I3" s="3"/>
      <c r="J3" s="3"/>
    </row>
    <row r="4" ht="30" customHeight="1" spans="1:10">
      <c r="A4" s="17" t="s">
        <v>3</v>
      </c>
      <c r="B4" s="17" t="s">
        <v>66</v>
      </c>
      <c r="C4" s="6" t="s">
        <v>91</v>
      </c>
      <c r="D4" s="6"/>
      <c r="E4" s="6"/>
      <c r="F4" s="6"/>
      <c r="G4" s="6"/>
      <c r="H4" s="6"/>
      <c r="I4" s="6"/>
      <c r="J4" s="6"/>
    </row>
    <row r="5" ht="30" customHeight="1" spans="1:10">
      <c r="A5" s="5"/>
      <c r="B5" s="5"/>
      <c r="C5" s="18" t="s">
        <v>92</v>
      </c>
      <c r="D5" s="7"/>
      <c r="E5" s="19" t="s">
        <v>93</v>
      </c>
      <c r="F5" s="6"/>
      <c r="G5" s="19" t="s">
        <v>94</v>
      </c>
      <c r="H5" s="6"/>
      <c r="I5" s="18" t="s">
        <v>10</v>
      </c>
      <c r="J5" s="7"/>
    </row>
    <row r="6" ht="30" customHeight="1" spans="1:10">
      <c r="A6" s="5"/>
      <c r="B6" s="5"/>
      <c r="C6" s="18" t="s">
        <v>11</v>
      </c>
      <c r="D6" s="18" t="s">
        <v>12</v>
      </c>
      <c r="E6" s="18" t="s">
        <v>11</v>
      </c>
      <c r="F6" s="18" t="s">
        <v>12</v>
      </c>
      <c r="G6" s="18" t="s">
        <v>11</v>
      </c>
      <c r="H6" s="18" t="s">
        <v>12</v>
      </c>
      <c r="I6" s="18" t="s">
        <v>11</v>
      </c>
      <c r="J6" s="18" t="s">
        <v>12</v>
      </c>
    </row>
    <row r="7" ht="30" customHeight="1" spans="1:10">
      <c r="A7" s="19" t="s">
        <v>13</v>
      </c>
      <c r="B7" s="6"/>
      <c r="C7" s="20">
        <f t="shared" ref="C7:J7" si="0">SUM(C8:C19)</f>
        <v>96</v>
      </c>
      <c r="D7" s="20">
        <f t="shared" si="0"/>
        <v>4568</v>
      </c>
      <c r="E7" s="20">
        <f t="shared" si="0"/>
        <v>96</v>
      </c>
      <c r="F7" s="20">
        <f t="shared" si="0"/>
        <v>4925</v>
      </c>
      <c r="G7" s="20">
        <f t="shared" si="0"/>
        <v>78</v>
      </c>
      <c r="H7" s="20">
        <f t="shared" si="0"/>
        <v>3715</v>
      </c>
      <c r="I7" s="20">
        <f t="shared" si="0"/>
        <v>270</v>
      </c>
      <c r="J7" s="20">
        <f t="shared" si="0"/>
        <v>13208</v>
      </c>
    </row>
    <row r="8" ht="30" customHeight="1" spans="1:10">
      <c r="A8" s="8">
        <v>1</v>
      </c>
      <c r="B8" s="21" t="s">
        <v>95</v>
      </c>
      <c r="C8" s="22">
        <v>10</v>
      </c>
      <c r="D8" s="23">
        <v>500</v>
      </c>
      <c r="E8" s="24">
        <v>12</v>
      </c>
      <c r="F8" s="24">
        <v>633</v>
      </c>
      <c r="G8" s="24">
        <v>8</v>
      </c>
      <c r="H8" s="24">
        <v>414</v>
      </c>
      <c r="I8" s="25">
        <f>C8+E8+G8</f>
        <v>30</v>
      </c>
      <c r="J8" s="26">
        <f>D8+F8+H8</f>
        <v>1547</v>
      </c>
    </row>
    <row r="9" ht="30" customHeight="1" spans="1:10">
      <c r="A9" s="8">
        <v>2</v>
      </c>
      <c r="B9" s="21" t="s">
        <v>96</v>
      </c>
      <c r="C9" s="25">
        <v>8</v>
      </c>
      <c r="D9" s="26">
        <v>400</v>
      </c>
      <c r="E9" s="24">
        <v>8</v>
      </c>
      <c r="F9" s="24">
        <v>440</v>
      </c>
      <c r="G9" s="24">
        <v>8</v>
      </c>
      <c r="H9" s="24">
        <v>436</v>
      </c>
      <c r="I9" s="25">
        <f>C9+E9+G9</f>
        <v>24</v>
      </c>
      <c r="J9" s="26">
        <f t="shared" ref="J9:J19" si="1">D9+F9+H9</f>
        <v>1276</v>
      </c>
    </row>
    <row r="10" ht="30" customHeight="1" spans="1:10">
      <c r="A10" s="8">
        <v>3</v>
      </c>
      <c r="B10" s="21" t="s">
        <v>97</v>
      </c>
      <c r="C10" s="22">
        <v>8</v>
      </c>
      <c r="D10" s="26">
        <v>395</v>
      </c>
      <c r="E10" s="24">
        <v>10</v>
      </c>
      <c r="F10" s="24">
        <v>531</v>
      </c>
      <c r="G10" s="24">
        <v>7</v>
      </c>
      <c r="H10" s="24">
        <v>345</v>
      </c>
      <c r="I10" s="25">
        <f>C10+E10+G10</f>
        <v>25</v>
      </c>
      <c r="J10" s="26">
        <f t="shared" si="1"/>
        <v>1271</v>
      </c>
    </row>
    <row r="11" ht="30" customHeight="1" spans="1:10">
      <c r="A11" s="8">
        <v>4</v>
      </c>
      <c r="B11" s="21" t="s">
        <v>98</v>
      </c>
      <c r="C11" s="22">
        <v>26</v>
      </c>
      <c r="D11" s="26">
        <v>1180</v>
      </c>
      <c r="E11" s="24">
        <v>22</v>
      </c>
      <c r="F11" s="24">
        <v>1202</v>
      </c>
      <c r="G11" s="24">
        <v>17</v>
      </c>
      <c r="H11" s="24">
        <v>802</v>
      </c>
      <c r="I11" s="25">
        <v>65</v>
      </c>
      <c r="J11" s="26">
        <f t="shared" si="1"/>
        <v>3184</v>
      </c>
    </row>
    <row r="12" ht="30" customHeight="1" spans="1:10">
      <c r="A12" s="8">
        <v>5</v>
      </c>
      <c r="B12" s="21" t="s">
        <v>99</v>
      </c>
      <c r="C12" s="25">
        <v>6</v>
      </c>
      <c r="D12" s="26">
        <v>260</v>
      </c>
      <c r="E12" s="24">
        <v>6</v>
      </c>
      <c r="F12" s="24">
        <v>297</v>
      </c>
      <c r="G12" s="24">
        <v>4</v>
      </c>
      <c r="H12" s="24">
        <v>172</v>
      </c>
      <c r="I12" s="25">
        <f t="shared" ref="I12:I19" si="2">C12+E12+G12</f>
        <v>16</v>
      </c>
      <c r="J12" s="26">
        <f t="shared" si="1"/>
        <v>729</v>
      </c>
    </row>
    <row r="13" ht="30" customHeight="1" spans="1:10">
      <c r="A13" s="8">
        <v>6</v>
      </c>
      <c r="B13" s="21" t="s">
        <v>100</v>
      </c>
      <c r="C13" s="22">
        <v>8</v>
      </c>
      <c r="D13" s="26">
        <v>415</v>
      </c>
      <c r="E13" s="24">
        <v>8</v>
      </c>
      <c r="F13" s="24">
        <v>354</v>
      </c>
      <c r="G13" s="24">
        <v>8</v>
      </c>
      <c r="H13" s="24">
        <v>379</v>
      </c>
      <c r="I13" s="25">
        <f t="shared" si="2"/>
        <v>24</v>
      </c>
      <c r="J13" s="26">
        <f t="shared" si="1"/>
        <v>1148</v>
      </c>
    </row>
    <row r="14" ht="30" customHeight="1" spans="1:10">
      <c r="A14" s="8">
        <v>7</v>
      </c>
      <c r="B14" s="21" t="s">
        <v>101</v>
      </c>
      <c r="C14" s="22">
        <v>6</v>
      </c>
      <c r="D14" s="26">
        <v>308</v>
      </c>
      <c r="E14" s="24">
        <v>6</v>
      </c>
      <c r="F14" s="24">
        <v>301</v>
      </c>
      <c r="G14" s="24">
        <v>6</v>
      </c>
      <c r="H14" s="24">
        <v>253</v>
      </c>
      <c r="I14" s="25">
        <f t="shared" si="2"/>
        <v>18</v>
      </c>
      <c r="J14" s="26">
        <f t="shared" si="1"/>
        <v>862</v>
      </c>
    </row>
    <row r="15" ht="30" customHeight="1" spans="1:10">
      <c r="A15" s="8">
        <v>8</v>
      </c>
      <c r="B15" s="27" t="s">
        <v>81</v>
      </c>
      <c r="C15" s="22">
        <v>5</v>
      </c>
      <c r="D15" s="26">
        <v>210</v>
      </c>
      <c r="E15" s="24">
        <v>4</v>
      </c>
      <c r="F15" s="24">
        <v>204</v>
      </c>
      <c r="G15" s="24">
        <v>3</v>
      </c>
      <c r="H15" s="24">
        <v>125</v>
      </c>
      <c r="I15" s="25">
        <f t="shared" si="2"/>
        <v>12</v>
      </c>
      <c r="J15" s="26">
        <f t="shared" si="1"/>
        <v>539</v>
      </c>
    </row>
    <row r="16" ht="30" customHeight="1" spans="1:10">
      <c r="A16" s="8">
        <v>9</v>
      </c>
      <c r="B16" s="21" t="s">
        <v>102</v>
      </c>
      <c r="C16" s="22">
        <v>5</v>
      </c>
      <c r="D16" s="26">
        <v>230</v>
      </c>
      <c r="E16" s="24">
        <v>6</v>
      </c>
      <c r="F16" s="24">
        <v>271</v>
      </c>
      <c r="G16" s="24">
        <v>6</v>
      </c>
      <c r="H16" s="24">
        <v>284</v>
      </c>
      <c r="I16" s="25">
        <f t="shared" si="2"/>
        <v>17</v>
      </c>
      <c r="J16" s="26">
        <f t="shared" si="1"/>
        <v>785</v>
      </c>
    </row>
    <row r="17" ht="30" customHeight="1" spans="1:10">
      <c r="A17" s="8">
        <v>10</v>
      </c>
      <c r="B17" s="21" t="s">
        <v>103</v>
      </c>
      <c r="C17" s="22">
        <v>4</v>
      </c>
      <c r="D17" s="26">
        <v>170</v>
      </c>
      <c r="E17" s="24">
        <v>4</v>
      </c>
      <c r="F17" s="24">
        <v>193</v>
      </c>
      <c r="G17" s="24">
        <v>4</v>
      </c>
      <c r="H17" s="24">
        <v>162</v>
      </c>
      <c r="I17" s="25">
        <f t="shared" si="2"/>
        <v>12</v>
      </c>
      <c r="J17" s="26">
        <f t="shared" si="1"/>
        <v>525</v>
      </c>
    </row>
    <row r="18" ht="30" customHeight="1" spans="1:10">
      <c r="A18" s="8">
        <v>11</v>
      </c>
      <c r="B18" s="21" t="s">
        <v>85</v>
      </c>
      <c r="C18" s="22">
        <v>3</v>
      </c>
      <c r="D18" s="26">
        <v>150</v>
      </c>
      <c r="E18" s="24">
        <v>3</v>
      </c>
      <c r="F18" s="24">
        <v>137</v>
      </c>
      <c r="G18" s="24">
        <v>2</v>
      </c>
      <c r="H18" s="24">
        <v>88</v>
      </c>
      <c r="I18" s="25">
        <f t="shared" si="2"/>
        <v>8</v>
      </c>
      <c r="J18" s="26">
        <f t="shared" si="1"/>
        <v>375</v>
      </c>
    </row>
    <row r="19" ht="30" customHeight="1" spans="1:10">
      <c r="A19" s="8">
        <v>12</v>
      </c>
      <c r="B19" s="21" t="s">
        <v>86</v>
      </c>
      <c r="C19" s="22">
        <v>7</v>
      </c>
      <c r="D19" s="26">
        <v>350</v>
      </c>
      <c r="E19" s="24">
        <v>7</v>
      </c>
      <c r="F19" s="24">
        <v>362</v>
      </c>
      <c r="G19" s="24">
        <v>5</v>
      </c>
      <c r="H19" s="24">
        <v>255</v>
      </c>
      <c r="I19" s="25">
        <f t="shared" si="2"/>
        <v>19</v>
      </c>
      <c r="J19" s="26">
        <f t="shared" si="1"/>
        <v>967</v>
      </c>
    </row>
    <row r="20" ht="15.75" spans="3:10">
      <c r="C20" s="28"/>
      <c r="D20" s="28"/>
      <c r="E20" s="28"/>
      <c r="F20" s="28"/>
      <c r="G20" s="28"/>
      <c r="H20" s="28"/>
      <c r="I20" s="28"/>
      <c r="J20" s="28"/>
    </row>
  </sheetData>
  <mergeCells count="10">
    <mergeCell ref="A2:J2"/>
    <mergeCell ref="G3:J3"/>
    <mergeCell ref="C4:J4"/>
    <mergeCell ref="C5:D5"/>
    <mergeCell ref="E5:F5"/>
    <mergeCell ref="G5:H5"/>
    <mergeCell ref="I5:J5"/>
    <mergeCell ref="A7:B7"/>
    <mergeCell ref="A4:A6"/>
    <mergeCell ref="B4:B6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L8" sqref="L8"/>
    </sheetView>
  </sheetViews>
  <sheetFormatPr defaultColWidth="9" defaultRowHeight="13.5"/>
  <cols>
    <col min="1" max="1" width="8.75" customWidth="1"/>
    <col min="2" max="2" width="20.65" customWidth="1"/>
    <col min="3" max="4" width="11.625" customWidth="1"/>
    <col min="5" max="10" width="10.125" customWidth="1"/>
    <col min="11" max="11" width="19.125" customWidth="1"/>
  </cols>
  <sheetData>
    <row r="1" ht="30" customHeight="1" spans="1:1">
      <c r="A1" s="1" t="s">
        <v>104</v>
      </c>
    </row>
    <row r="2" ht="30" customHeight="1" spans="1:1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/>
      <c r="B3" s="3"/>
      <c r="C3" s="3"/>
      <c r="D3" s="3"/>
      <c r="E3" s="3"/>
      <c r="F3" s="3"/>
      <c r="G3" s="4"/>
      <c r="H3" s="4"/>
      <c r="I3" s="3" t="s">
        <v>2</v>
      </c>
      <c r="J3" s="3"/>
      <c r="K3" s="3"/>
    </row>
    <row r="4" ht="30" customHeight="1" spans="1:11">
      <c r="A4" s="5" t="s">
        <v>106</v>
      </c>
      <c r="B4" s="5" t="s">
        <v>107</v>
      </c>
      <c r="C4" s="6" t="s">
        <v>91</v>
      </c>
      <c r="D4" s="6"/>
      <c r="E4" s="6"/>
      <c r="F4" s="6"/>
      <c r="G4" s="6"/>
      <c r="H4" s="6"/>
      <c r="I4" s="6"/>
      <c r="J4" s="6"/>
      <c r="K4" s="11" t="s">
        <v>108</v>
      </c>
    </row>
    <row r="5" ht="30" customHeight="1" spans="1:11">
      <c r="A5" s="5"/>
      <c r="B5" s="5"/>
      <c r="C5" s="6" t="s">
        <v>109</v>
      </c>
      <c r="D5" s="6"/>
      <c r="E5" s="6" t="s">
        <v>110</v>
      </c>
      <c r="F5" s="6"/>
      <c r="G5" s="6" t="s">
        <v>111</v>
      </c>
      <c r="H5" s="6"/>
      <c r="I5" s="7" t="s">
        <v>112</v>
      </c>
      <c r="J5" s="7"/>
      <c r="K5" s="12"/>
    </row>
    <row r="6" ht="30" customHeight="1" spans="1:11">
      <c r="A6" s="5"/>
      <c r="B6" s="5"/>
      <c r="C6" s="7" t="s">
        <v>113</v>
      </c>
      <c r="D6" s="7" t="s">
        <v>114</v>
      </c>
      <c r="E6" s="7" t="s">
        <v>113</v>
      </c>
      <c r="F6" s="7" t="s">
        <v>114</v>
      </c>
      <c r="G6" s="7" t="s">
        <v>113</v>
      </c>
      <c r="H6" s="7" t="s">
        <v>114</v>
      </c>
      <c r="I6" s="7" t="s">
        <v>113</v>
      </c>
      <c r="J6" s="7" t="s">
        <v>114</v>
      </c>
      <c r="K6" s="13"/>
    </row>
    <row r="7" ht="30" customHeight="1" spans="1:11">
      <c r="A7" s="5" t="s">
        <v>115</v>
      </c>
      <c r="B7" s="5"/>
      <c r="C7" s="7">
        <f t="shared" ref="C7:J7" si="0">C8+C9</f>
        <v>45</v>
      </c>
      <c r="D7" s="7">
        <f t="shared" si="0"/>
        <v>2300</v>
      </c>
      <c r="E7" s="7">
        <f t="shared" si="0"/>
        <v>38</v>
      </c>
      <c r="F7" s="7">
        <f t="shared" si="0"/>
        <v>1949</v>
      </c>
      <c r="G7" s="7">
        <f t="shared" si="0"/>
        <v>39</v>
      </c>
      <c r="H7" s="7">
        <f t="shared" si="0"/>
        <v>1713</v>
      </c>
      <c r="I7" s="7">
        <f t="shared" si="0"/>
        <v>122</v>
      </c>
      <c r="J7" s="7">
        <f t="shared" si="0"/>
        <v>5962</v>
      </c>
      <c r="K7" s="14"/>
    </row>
    <row r="8" ht="30" customHeight="1" spans="1:11">
      <c r="A8" s="5" t="s">
        <v>116</v>
      </c>
      <c r="B8" s="5"/>
      <c r="C8" s="7">
        <f t="shared" ref="C8:J8" si="1">C10+C11+C12</f>
        <v>32</v>
      </c>
      <c r="D8" s="7">
        <f t="shared" si="1"/>
        <v>1600</v>
      </c>
      <c r="E8" s="7">
        <f t="shared" si="1"/>
        <v>28</v>
      </c>
      <c r="F8" s="7">
        <f t="shared" si="1"/>
        <v>1361</v>
      </c>
      <c r="G8" s="7">
        <f t="shared" si="1"/>
        <v>28</v>
      </c>
      <c r="H8" s="7">
        <f t="shared" si="1"/>
        <v>1205</v>
      </c>
      <c r="I8" s="7">
        <f t="shared" si="1"/>
        <v>88</v>
      </c>
      <c r="J8" s="7">
        <f t="shared" si="1"/>
        <v>4166</v>
      </c>
      <c r="K8" s="14"/>
    </row>
    <row r="9" ht="30" customHeight="1" spans="1:11">
      <c r="A9" s="5" t="s">
        <v>117</v>
      </c>
      <c r="B9" s="5"/>
      <c r="C9" s="7">
        <f t="shared" ref="C9:J9" si="2">C13</f>
        <v>13</v>
      </c>
      <c r="D9" s="7">
        <f t="shared" si="2"/>
        <v>700</v>
      </c>
      <c r="E9" s="7">
        <f t="shared" si="2"/>
        <v>10</v>
      </c>
      <c r="F9" s="7">
        <f t="shared" si="2"/>
        <v>588</v>
      </c>
      <c r="G9" s="7">
        <f t="shared" si="2"/>
        <v>11</v>
      </c>
      <c r="H9" s="7">
        <f t="shared" si="2"/>
        <v>508</v>
      </c>
      <c r="I9" s="7">
        <f t="shared" si="2"/>
        <v>34</v>
      </c>
      <c r="J9" s="7">
        <f t="shared" si="2"/>
        <v>1796</v>
      </c>
      <c r="K9" s="14"/>
    </row>
    <row r="10" ht="30" customHeight="1" spans="1:11">
      <c r="A10" s="8">
        <v>1</v>
      </c>
      <c r="B10" s="9" t="s">
        <v>118</v>
      </c>
      <c r="C10" s="8">
        <v>16</v>
      </c>
      <c r="D10" s="8">
        <v>800</v>
      </c>
      <c r="E10" s="10">
        <v>18</v>
      </c>
      <c r="F10" s="10">
        <v>907</v>
      </c>
      <c r="G10" s="8">
        <v>16</v>
      </c>
      <c r="H10" s="8">
        <v>726</v>
      </c>
      <c r="I10" s="8">
        <f t="shared" ref="I10:I13" si="3">C10+E10+G10</f>
        <v>50</v>
      </c>
      <c r="J10" s="8">
        <f t="shared" ref="J10:J13" si="4">D10+F10+H10</f>
        <v>2433</v>
      </c>
      <c r="K10" s="14"/>
    </row>
    <row r="11" ht="62" customHeight="1" spans="1:11">
      <c r="A11" s="8">
        <v>2</v>
      </c>
      <c r="B11" s="9" t="s">
        <v>119</v>
      </c>
      <c r="C11" s="10">
        <v>16</v>
      </c>
      <c r="D11" s="10">
        <v>800</v>
      </c>
      <c r="E11" s="10">
        <v>10</v>
      </c>
      <c r="F11" s="8">
        <v>454</v>
      </c>
      <c r="G11" s="8">
        <v>10</v>
      </c>
      <c r="H11" s="8">
        <v>395</v>
      </c>
      <c r="I11" s="8">
        <f t="shared" si="3"/>
        <v>36</v>
      </c>
      <c r="J11" s="8">
        <f t="shared" si="4"/>
        <v>1649</v>
      </c>
      <c r="K11" s="15" t="s">
        <v>120</v>
      </c>
    </row>
    <row r="12" ht="30" customHeight="1" spans="1:11">
      <c r="A12" s="8">
        <v>3</v>
      </c>
      <c r="B12" s="9" t="s">
        <v>121</v>
      </c>
      <c r="C12" s="8">
        <v>0</v>
      </c>
      <c r="D12" s="8">
        <v>0</v>
      </c>
      <c r="E12" s="8">
        <v>0</v>
      </c>
      <c r="F12" s="8">
        <v>0</v>
      </c>
      <c r="G12" s="8">
        <v>2</v>
      </c>
      <c r="H12" s="8">
        <v>84</v>
      </c>
      <c r="I12" s="8">
        <f t="shared" si="3"/>
        <v>2</v>
      </c>
      <c r="J12" s="8">
        <f t="shared" si="4"/>
        <v>84</v>
      </c>
      <c r="K12" s="14"/>
    </row>
    <row r="13" ht="30" customHeight="1" spans="1:11">
      <c r="A13" s="8">
        <v>4</v>
      </c>
      <c r="B13" s="9" t="s">
        <v>122</v>
      </c>
      <c r="C13" s="8">
        <v>13</v>
      </c>
      <c r="D13" s="8">
        <v>700</v>
      </c>
      <c r="E13" s="8">
        <v>10</v>
      </c>
      <c r="F13" s="8">
        <v>588</v>
      </c>
      <c r="G13" s="8">
        <v>11</v>
      </c>
      <c r="H13" s="8">
        <v>508</v>
      </c>
      <c r="I13" s="8">
        <f t="shared" si="3"/>
        <v>34</v>
      </c>
      <c r="J13" s="8">
        <f t="shared" si="4"/>
        <v>1796</v>
      </c>
      <c r="K13" s="14"/>
    </row>
  </sheetData>
  <mergeCells count="13">
    <mergeCell ref="A2:K2"/>
    <mergeCell ref="I3:K3"/>
    <mergeCell ref="C4:J4"/>
    <mergeCell ref="C5:D5"/>
    <mergeCell ref="E5:F5"/>
    <mergeCell ref="G5:H5"/>
    <mergeCell ref="I5:J5"/>
    <mergeCell ref="A7:B7"/>
    <mergeCell ref="A8:B8"/>
    <mergeCell ref="A9:B9"/>
    <mergeCell ref="A4:A6"/>
    <mergeCell ref="B4:B6"/>
    <mergeCell ref="K4:K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附件1.幼儿园</vt:lpstr>
      <vt:lpstr>附件2.小学</vt:lpstr>
      <vt:lpstr>附件3.初中</vt:lpstr>
      <vt:lpstr>附件4.普通高中、中职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XiuXiu</cp:lastModifiedBy>
  <dcterms:created xsi:type="dcterms:W3CDTF">2021-02-04T07:37:00Z</dcterms:created>
  <dcterms:modified xsi:type="dcterms:W3CDTF">2023-06-13T00:40:00Z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D8D37F5148934182B0E232D5BEBBC481</vt:lpwstr>
  </property>
</Properties>
</file>