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3725151411929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<sst xmlns="http://schemas.openxmlformats.org/spreadsheetml/2006/main" count="238" uniqueCount="44">
  <si>
    <t>附件2</t>
  </si>
  <si>
    <t>勐海县2017年度森林采伐限额分解表</t>
  </si>
  <si>
    <t>单位：立方米</t>
  </si>
  <si>
    <t>单位</t>
  </si>
  <si>
    <t>权属</t>
  </si>
  <si>
    <t>起源</t>
  </si>
  <si>
    <t>合计</t>
  </si>
  <si>
    <t>商品林</t>
  </si>
  <si>
    <t>生态公益林</t>
  </si>
  <si>
    <t>小计</t>
  </si>
  <si>
    <t>主伐</t>
  </si>
  <si>
    <t>抚育采伐</t>
  </si>
  <si>
    <t>低产林改造</t>
  </si>
  <si>
    <t>其他采伐</t>
  </si>
  <si>
    <t xml:space="preserve"> 小计</t>
  </si>
  <si>
    <t>更新采伐</t>
  </si>
  <si>
    <t>低效林改造</t>
  </si>
  <si>
    <t>总计</t>
  </si>
  <si>
    <t>国有</t>
  </si>
  <si>
    <t>天然</t>
  </si>
  <si>
    <t>人工</t>
  </si>
  <si>
    <t>集体</t>
  </si>
  <si>
    <t>非林业系统</t>
  </si>
  <si>
    <t>勐海镇</t>
  </si>
  <si>
    <t>勐满镇</t>
  </si>
  <si>
    <t>勐混镇</t>
  </si>
  <si>
    <t>勐遮镇</t>
  </si>
  <si>
    <t>勐阿镇</t>
  </si>
  <si>
    <t>打洛镇</t>
  </si>
  <si>
    <t>勐宋乡</t>
  </si>
  <si>
    <t>勐往乡</t>
  </si>
  <si>
    <t>格朗和乡</t>
  </si>
  <si>
    <t>布朗山乡</t>
  </si>
  <si>
    <t>西定乡</t>
  </si>
  <si>
    <t>黎明农场管委会</t>
  </si>
  <si>
    <t>勐海县2016年森林采伐限额预下达分解表</t>
  </si>
  <si>
    <t>县预留</t>
  </si>
  <si>
    <t>2016年森林采伐限额预下达分解表</t>
  </si>
  <si>
    <t>单位：万立方米</t>
  </si>
  <si>
    <t>公益林</t>
  </si>
  <si>
    <t>其中天然林</t>
  </si>
  <si>
    <t>勐海县</t>
  </si>
  <si>
    <t>勐海县国有</t>
  </si>
  <si>
    <t>勐海县集体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</si>
</sst>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 "/>
  </numFmts>
  <fonts count="68">
    <font>
      <sz val="12"/>
      <name val="宋体"/>
      <family val="0"/>
    </font>
    <font>
      <sz val="12"/>
      <color indexed="57"/>
      <name val="宋体"/>
      <family val="0"/>
    </font>
    <font>
      <sz val="24"/>
      <color indexed="8"/>
      <name val="方正小标宋_GBK"/>
      <family val="4"/>
    </font>
    <font>
      <sz val="24"/>
      <color indexed="57"/>
      <name val="方正小标宋_GBK"/>
      <family val="4"/>
    </font>
    <font>
      <sz val="24"/>
      <color indexed="8"/>
      <name val="黑体"/>
      <family val="3"/>
    </font>
    <font>
      <sz val="24"/>
      <color indexed="57"/>
      <name val="黑体"/>
      <family val="3"/>
    </font>
    <font>
      <sz val="10"/>
      <color indexed="8"/>
      <name val="宋体"/>
      <family val="0"/>
    </font>
    <font>
      <sz val="10"/>
      <color indexed="57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20"/>
      <color indexed="10"/>
      <name val="宋体"/>
      <family val="0"/>
    </font>
    <font>
      <sz val="10"/>
      <name val="Arial Unicode MS"/>
      <family val="0"/>
    </font>
    <font>
      <sz val="10"/>
      <color indexed="10"/>
      <name val="Arial Unicode MS"/>
      <family val="0"/>
    </font>
    <font>
      <b/>
      <sz val="10"/>
      <color indexed="10"/>
      <name val="宋体"/>
      <family val="0"/>
    </font>
    <font>
      <b/>
      <sz val="10"/>
      <color indexed="10"/>
      <name val="Arial Unicode MS"/>
      <family val="0"/>
    </font>
    <font>
      <b/>
      <sz val="10"/>
      <name val="Arial Unicode MS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24"/>
      <color rgb="FF00B050"/>
      <name val="方正小标宋_GBK"/>
      <family val="4"/>
    </font>
    <font>
      <sz val="24"/>
      <color rgb="FF00B050"/>
      <name val="黑体"/>
      <family val="3"/>
    </font>
    <font>
      <sz val="10"/>
      <color rgb="FF00B05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sz val="10"/>
      <color rgb="FFFF0000"/>
      <name val="Arial Unicode MS"/>
      <family val="0"/>
    </font>
    <font>
      <b/>
      <sz val="10"/>
      <color rgb="FFFF0000"/>
      <name val="宋体"/>
      <family val="0"/>
    </font>
    <font>
      <b/>
      <sz val="10"/>
      <color rgb="FFFF0000"/>
      <name val="Arial Unicode MS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vertical="center"/>
    </xf>
    <xf numFmtId="180" fontId="60" fillId="0" borderId="1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 wrapText="1"/>
    </xf>
    <xf numFmtId="181" fontId="62" fillId="0" borderId="1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81" fontId="62" fillId="0" borderId="36" xfId="0" applyNumberFormat="1" applyFont="1" applyBorder="1" applyAlignment="1">
      <alignment horizontal="center" vertical="center" wrapText="1"/>
    </xf>
    <xf numFmtId="181" fontId="0" fillId="0" borderId="3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181" fontId="62" fillId="0" borderId="18" xfId="0" applyNumberFormat="1" applyFont="1" applyFill="1" applyBorder="1" applyAlignment="1">
      <alignment horizontal="center" vertical="center" wrapText="1"/>
    </xf>
    <xf numFmtId="181" fontId="62" fillId="0" borderId="36" xfId="0" applyNumberFormat="1" applyFont="1" applyFill="1" applyBorder="1" applyAlignment="1">
      <alignment horizontal="center" vertical="center" wrapText="1"/>
    </xf>
    <xf numFmtId="181" fontId="62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1" fontId="62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1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1" fontId="18" fillId="0" borderId="36" xfId="0" applyNumberFormat="1" applyFont="1" applyBorder="1" applyAlignment="1">
      <alignment horizontal="center" vertical="center" wrapText="1"/>
    </xf>
    <xf numFmtId="181" fontId="18" fillId="0" borderId="38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133350</xdr:rowOff>
    </xdr:to>
    <xdr:pic>
      <xdr:nvPicPr>
        <xdr:cNvPr id="1" name="Picture 6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133350</xdr:rowOff>
    </xdr:to>
    <xdr:pic>
      <xdr:nvPicPr>
        <xdr:cNvPr id="2" name="Picture 6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133350</xdr:rowOff>
    </xdr:to>
    <xdr:pic>
      <xdr:nvPicPr>
        <xdr:cNvPr id="3" name="Picture 6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133350</xdr:rowOff>
    </xdr:to>
    <xdr:pic>
      <xdr:nvPicPr>
        <xdr:cNvPr id="4" name="Picture 6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194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133350</xdr:rowOff>
    </xdr:to>
    <xdr:pic>
      <xdr:nvPicPr>
        <xdr:cNvPr id="5" name="Picture 6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133350</xdr:rowOff>
    </xdr:to>
    <xdr:pic>
      <xdr:nvPicPr>
        <xdr:cNvPr id="6" name="Picture 6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133350</xdr:rowOff>
    </xdr:to>
    <xdr:pic>
      <xdr:nvPicPr>
        <xdr:cNvPr id="7" name="Picture 6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133350</xdr:rowOff>
    </xdr:to>
    <xdr:pic>
      <xdr:nvPicPr>
        <xdr:cNvPr id="8" name="Picture 6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624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133350</xdr:rowOff>
    </xdr:to>
    <xdr:pic>
      <xdr:nvPicPr>
        <xdr:cNvPr id="9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340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133350</xdr:rowOff>
    </xdr:to>
    <xdr:pic>
      <xdr:nvPicPr>
        <xdr:cNvPr id="10" name="Picture 6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340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133350</xdr:rowOff>
    </xdr:to>
    <xdr:pic>
      <xdr:nvPicPr>
        <xdr:cNvPr id="11" name="Picture 6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133350</xdr:rowOff>
    </xdr:to>
    <xdr:pic>
      <xdr:nvPicPr>
        <xdr:cNvPr id="12" name="Picture 6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142875</xdr:rowOff>
    </xdr:to>
    <xdr:pic>
      <xdr:nvPicPr>
        <xdr:cNvPr id="1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142875</xdr:rowOff>
    </xdr:to>
    <xdr:pic>
      <xdr:nvPicPr>
        <xdr:cNvPr id="2" name="Picture 3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71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3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4" name="Picture 3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3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5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6" name="Picture 3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7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7" name="Picture 3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8" name="Picture 3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9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10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10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1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2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workbookViewId="0" topLeftCell="A1">
      <pane ySplit="5" topLeftCell="A6" activePane="bottomLeft" state="frozen"/>
      <selection pane="bottomLeft" activeCell="P17" sqref="P17"/>
    </sheetView>
  </sheetViews>
  <sheetFormatPr defaultColWidth="9.00390625" defaultRowHeight="14.25"/>
  <cols>
    <col min="1" max="1" width="10.625" style="0" customWidth="1"/>
    <col min="2" max="2" width="8.00390625" style="0" customWidth="1"/>
    <col min="3" max="3" width="6.50390625" style="0" customWidth="1"/>
    <col min="4" max="4" width="7.25390625" style="0" customWidth="1"/>
    <col min="5" max="5" width="7.75390625" style="39" customWidth="1"/>
    <col min="6" max="6" width="9.25390625" style="0" customWidth="1"/>
    <col min="7" max="7" width="8.50390625" style="0" customWidth="1"/>
    <col min="8" max="8" width="9.375" style="0" customWidth="1"/>
    <col min="9" max="9" width="8.50390625" style="39" customWidth="1"/>
    <col min="10" max="10" width="7.25390625" style="0" customWidth="1"/>
    <col min="11" max="11" width="7.75390625" style="39" customWidth="1"/>
    <col min="12" max="12" width="8.625" style="0" customWidth="1"/>
    <col min="13" max="13" width="9.25390625" style="0" customWidth="1"/>
    <col min="14" max="14" width="8.625" style="39" customWidth="1"/>
    <col min="15" max="15" width="9.125" style="0" customWidth="1"/>
  </cols>
  <sheetData>
    <row r="1" spans="1:14" ht="13.5" customHeight="1">
      <c r="A1" s="99" t="s">
        <v>0</v>
      </c>
      <c r="B1" s="100"/>
      <c r="C1" s="100"/>
      <c r="D1" s="100"/>
      <c r="E1" s="101"/>
      <c r="F1" s="100"/>
      <c r="G1" s="100"/>
      <c r="H1" s="100"/>
      <c r="I1" s="101"/>
      <c r="J1" s="100"/>
      <c r="K1" s="101"/>
      <c r="L1" s="100"/>
      <c r="M1" s="100"/>
      <c r="N1" s="101"/>
    </row>
    <row r="2" spans="1:14" ht="21" customHeight="1">
      <c r="A2" s="42" t="s">
        <v>1</v>
      </c>
      <c r="B2" s="42"/>
      <c r="C2" s="42"/>
      <c r="D2" s="42"/>
      <c r="E2" s="43"/>
      <c r="F2" s="42"/>
      <c r="G2" s="42"/>
      <c r="H2" s="42"/>
      <c r="I2" s="43"/>
      <c r="J2" s="42"/>
      <c r="K2" s="43"/>
      <c r="L2" s="42"/>
      <c r="M2" s="42"/>
      <c r="N2" s="43"/>
    </row>
    <row r="3" spans="1:14" ht="12" customHeight="1">
      <c r="A3" s="102" t="s">
        <v>2</v>
      </c>
      <c r="B3" s="102"/>
      <c r="C3" s="102"/>
      <c r="D3" s="102"/>
      <c r="E3" s="103"/>
      <c r="F3" s="102"/>
      <c r="G3" s="102"/>
      <c r="H3" s="102"/>
      <c r="I3" s="103"/>
      <c r="J3" s="102"/>
      <c r="K3" s="103"/>
      <c r="L3" s="102"/>
      <c r="M3" s="102"/>
      <c r="N3" s="103"/>
    </row>
    <row r="4" spans="1:14" ht="13.5" customHeight="1">
      <c r="A4" s="104" t="s">
        <v>3</v>
      </c>
      <c r="B4" s="104" t="s">
        <v>4</v>
      </c>
      <c r="C4" s="105" t="s">
        <v>5</v>
      </c>
      <c r="D4" s="106" t="s">
        <v>6</v>
      </c>
      <c r="E4" s="106" t="s">
        <v>7</v>
      </c>
      <c r="F4" s="106"/>
      <c r="G4" s="106"/>
      <c r="H4" s="106"/>
      <c r="I4" s="106"/>
      <c r="J4" s="106" t="s">
        <v>8</v>
      </c>
      <c r="K4" s="106"/>
      <c r="L4" s="106"/>
      <c r="M4" s="106"/>
      <c r="N4" s="106"/>
    </row>
    <row r="5" spans="1:14" ht="13.5" customHeight="1">
      <c r="A5" s="107"/>
      <c r="B5" s="107"/>
      <c r="C5" s="108"/>
      <c r="D5" s="109"/>
      <c r="E5" s="106" t="s">
        <v>9</v>
      </c>
      <c r="F5" s="110" t="s">
        <v>10</v>
      </c>
      <c r="G5" s="106" t="s">
        <v>11</v>
      </c>
      <c r="H5" s="110" t="s">
        <v>12</v>
      </c>
      <c r="I5" s="110" t="s">
        <v>13</v>
      </c>
      <c r="J5" s="106" t="s">
        <v>14</v>
      </c>
      <c r="K5" s="106" t="s">
        <v>15</v>
      </c>
      <c r="L5" s="106" t="s">
        <v>11</v>
      </c>
      <c r="M5" s="112" t="s">
        <v>16</v>
      </c>
      <c r="N5" s="112" t="s">
        <v>13</v>
      </c>
    </row>
    <row r="6" spans="1:14" s="97" customFormat="1" ht="13.5" customHeight="1">
      <c r="A6" s="110" t="s">
        <v>17</v>
      </c>
      <c r="B6" s="110"/>
      <c r="C6" s="110"/>
      <c r="D6" s="111">
        <f>D7+D8+D9+D10+D11+D12</f>
        <v>580700</v>
      </c>
      <c r="E6" s="111">
        <f aca="true" t="shared" si="0" ref="E6:N6">E7+E8+E9+E10+E11+E12</f>
        <v>400200</v>
      </c>
      <c r="F6" s="111">
        <f t="shared" si="0"/>
        <v>54500</v>
      </c>
      <c r="G6" s="111">
        <f t="shared" si="0"/>
        <v>113900</v>
      </c>
      <c r="H6" s="111">
        <f t="shared" si="0"/>
        <v>9000</v>
      </c>
      <c r="I6" s="111">
        <f t="shared" si="0"/>
        <v>222800</v>
      </c>
      <c r="J6" s="111">
        <f t="shared" si="0"/>
        <v>180500</v>
      </c>
      <c r="K6" s="111">
        <f t="shared" si="0"/>
        <v>69200</v>
      </c>
      <c r="L6" s="111">
        <f t="shared" si="0"/>
        <v>101600</v>
      </c>
      <c r="M6" s="111">
        <f t="shared" si="0"/>
        <v>1700</v>
      </c>
      <c r="N6" s="111">
        <f t="shared" si="0"/>
        <v>8000</v>
      </c>
    </row>
    <row r="7" spans="1:14" s="97" customFormat="1" ht="13.5" customHeight="1">
      <c r="A7" s="110" t="s">
        <v>6</v>
      </c>
      <c r="B7" s="110" t="s">
        <v>18</v>
      </c>
      <c r="C7" s="106" t="s">
        <v>19</v>
      </c>
      <c r="D7" s="111">
        <f aca="true" t="shared" si="1" ref="D7:D12">E7+J7</f>
        <v>135200</v>
      </c>
      <c r="E7" s="106">
        <f aca="true" t="shared" si="2" ref="E7:E12">F7+G7+H7+I7</f>
        <v>93800</v>
      </c>
      <c r="F7" s="106">
        <v>0</v>
      </c>
      <c r="G7" s="106">
        <v>41000</v>
      </c>
      <c r="H7" s="112">
        <v>0</v>
      </c>
      <c r="I7" s="112">
        <v>52800</v>
      </c>
      <c r="J7" s="111">
        <f aca="true" t="shared" si="3" ref="J7:J12">K7+L7+M7+N7</f>
        <v>41400</v>
      </c>
      <c r="K7" s="113">
        <v>0</v>
      </c>
      <c r="L7" s="113">
        <v>39800</v>
      </c>
      <c r="M7" s="113">
        <v>0</v>
      </c>
      <c r="N7" s="113">
        <v>1600</v>
      </c>
    </row>
    <row r="8" spans="1:14" s="97" customFormat="1" ht="13.5" customHeight="1">
      <c r="A8" s="110"/>
      <c r="B8" s="110"/>
      <c r="C8" s="106" t="s">
        <v>20</v>
      </c>
      <c r="D8" s="111">
        <f t="shared" si="1"/>
        <v>63200</v>
      </c>
      <c r="E8" s="111">
        <f t="shared" si="2"/>
        <v>54000</v>
      </c>
      <c r="F8" s="113">
        <v>13500</v>
      </c>
      <c r="G8" s="113">
        <v>14300</v>
      </c>
      <c r="H8" s="113">
        <v>100</v>
      </c>
      <c r="I8" s="113">
        <v>26100</v>
      </c>
      <c r="J8" s="111">
        <f t="shared" si="3"/>
        <v>9200</v>
      </c>
      <c r="K8" s="113">
        <v>5300</v>
      </c>
      <c r="L8" s="113">
        <v>2300</v>
      </c>
      <c r="M8" s="113">
        <v>0</v>
      </c>
      <c r="N8" s="113">
        <v>1600</v>
      </c>
    </row>
    <row r="9" spans="1:14" ht="13.5" customHeight="1">
      <c r="A9" s="110" t="s">
        <v>6</v>
      </c>
      <c r="B9" s="110" t="s">
        <v>21</v>
      </c>
      <c r="C9" s="106" t="s">
        <v>19</v>
      </c>
      <c r="D9" s="111">
        <f t="shared" si="1"/>
        <v>245500</v>
      </c>
      <c r="E9" s="111">
        <f t="shared" si="2"/>
        <v>132800</v>
      </c>
      <c r="F9" s="114">
        <v>0</v>
      </c>
      <c r="G9" s="114">
        <v>49800</v>
      </c>
      <c r="H9" s="114">
        <v>3200</v>
      </c>
      <c r="I9" s="114">
        <v>79800</v>
      </c>
      <c r="J9" s="111">
        <f t="shared" si="3"/>
        <v>112700</v>
      </c>
      <c r="K9" s="114">
        <v>53700</v>
      </c>
      <c r="L9" s="119">
        <v>56500</v>
      </c>
      <c r="M9" s="119">
        <v>0</v>
      </c>
      <c r="N9" s="119">
        <v>2500</v>
      </c>
    </row>
    <row r="10" spans="1:15" s="98" customFormat="1" ht="13.5" customHeight="1">
      <c r="A10" s="110"/>
      <c r="B10" s="110"/>
      <c r="C10" s="106" t="s">
        <v>20</v>
      </c>
      <c r="D10" s="111">
        <f t="shared" si="1"/>
        <v>103300</v>
      </c>
      <c r="E10" s="111">
        <f t="shared" si="2"/>
        <v>91000</v>
      </c>
      <c r="F10" s="114">
        <v>40300</v>
      </c>
      <c r="G10" s="114">
        <v>6600</v>
      </c>
      <c r="H10" s="114">
        <v>3300</v>
      </c>
      <c r="I10" s="114">
        <v>40800</v>
      </c>
      <c r="J10" s="111">
        <f t="shared" si="3"/>
        <v>12300</v>
      </c>
      <c r="K10" s="114">
        <v>8100</v>
      </c>
      <c r="L10" s="114">
        <v>900</v>
      </c>
      <c r="M10" s="114">
        <v>1100</v>
      </c>
      <c r="N10" s="114">
        <v>2200</v>
      </c>
      <c r="O10"/>
    </row>
    <row r="11" spans="1:15" s="98" customFormat="1" ht="13.5" customHeight="1">
      <c r="A11" s="110" t="s">
        <v>6</v>
      </c>
      <c r="B11" s="110" t="s">
        <v>22</v>
      </c>
      <c r="C11" s="106" t="s">
        <v>19</v>
      </c>
      <c r="D11" s="111">
        <f t="shared" si="1"/>
        <v>9100</v>
      </c>
      <c r="E11" s="111">
        <f t="shared" si="2"/>
        <v>4600</v>
      </c>
      <c r="F11" s="114">
        <v>0</v>
      </c>
      <c r="G11" s="114">
        <v>1900</v>
      </c>
      <c r="H11" s="114">
        <v>0</v>
      </c>
      <c r="I11" s="114">
        <v>2700</v>
      </c>
      <c r="J11" s="111">
        <f t="shared" si="3"/>
        <v>4500</v>
      </c>
      <c r="K11" s="114">
        <v>1800</v>
      </c>
      <c r="L11" s="114">
        <v>2000</v>
      </c>
      <c r="M11" s="114">
        <v>600</v>
      </c>
      <c r="N11" s="114">
        <v>100</v>
      </c>
      <c r="O11"/>
    </row>
    <row r="12" spans="1:15" s="98" customFormat="1" ht="13.5" customHeight="1">
      <c r="A12" s="110"/>
      <c r="B12" s="110"/>
      <c r="C12" s="106" t="s">
        <v>20</v>
      </c>
      <c r="D12" s="111">
        <f t="shared" si="1"/>
        <v>24400</v>
      </c>
      <c r="E12" s="111">
        <f t="shared" si="2"/>
        <v>24000</v>
      </c>
      <c r="F12" s="114">
        <v>700</v>
      </c>
      <c r="G12" s="114">
        <v>300</v>
      </c>
      <c r="H12" s="114">
        <v>2400</v>
      </c>
      <c r="I12" s="114">
        <v>20600</v>
      </c>
      <c r="J12" s="111">
        <f t="shared" si="3"/>
        <v>400</v>
      </c>
      <c r="K12" s="114">
        <v>300</v>
      </c>
      <c r="L12" s="114">
        <v>100</v>
      </c>
      <c r="M12" s="114">
        <v>0</v>
      </c>
      <c r="N12" s="114">
        <v>0</v>
      </c>
      <c r="O12"/>
    </row>
    <row r="13" spans="1:14" ht="13.5" customHeight="1">
      <c r="A13" s="106" t="s">
        <v>23</v>
      </c>
      <c r="B13" s="106" t="s">
        <v>21</v>
      </c>
      <c r="C13" s="106" t="s">
        <v>19</v>
      </c>
      <c r="D13" s="111">
        <f aca="true" t="shared" si="4" ref="D13:D34">E13+J13</f>
        <v>22095</v>
      </c>
      <c r="E13" s="111">
        <f aca="true" t="shared" si="5" ref="E13:E34">F13+G13+H13+I13</f>
        <v>11818</v>
      </c>
      <c r="F13" s="115">
        <v>0</v>
      </c>
      <c r="G13" s="115">
        <v>4528</v>
      </c>
      <c r="H13" s="115">
        <v>290</v>
      </c>
      <c r="I13" s="115">
        <v>7000</v>
      </c>
      <c r="J13" s="111">
        <f aca="true" t="shared" si="6" ref="J13:J34">K13+L13+M13+N13</f>
        <v>10277</v>
      </c>
      <c r="K13" s="115">
        <v>4881</v>
      </c>
      <c r="L13" s="115">
        <v>5136</v>
      </c>
      <c r="M13" s="115">
        <v>0</v>
      </c>
      <c r="N13" s="115">
        <v>260</v>
      </c>
    </row>
    <row r="14" spans="1:14" ht="13.5" customHeight="1">
      <c r="A14" s="116"/>
      <c r="B14" s="106" t="s">
        <v>21</v>
      </c>
      <c r="C14" s="106" t="s">
        <v>20</v>
      </c>
      <c r="D14" s="111">
        <f t="shared" si="4"/>
        <v>9217</v>
      </c>
      <c r="E14" s="111">
        <f t="shared" si="5"/>
        <v>8100</v>
      </c>
      <c r="F14" s="117">
        <v>1200</v>
      </c>
      <c r="G14" s="117">
        <v>600</v>
      </c>
      <c r="H14" s="117">
        <v>300</v>
      </c>
      <c r="I14" s="117">
        <v>6000</v>
      </c>
      <c r="J14" s="111">
        <f t="shared" si="6"/>
        <v>1117</v>
      </c>
      <c r="K14" s="117">
        <v>736</v>
      </c>
      <c r="L14" s="115">
        <v>81</v>
      </c>
      <c r="M14" s="117">
        <v>100</v>
      </c>
      <c r="N14" s="117">
        <v>200</v>
      </c>
    </row>
    <row r="15" spans="1:14" ht="13.5" customHeight="1">
      <c r="A15" s="106" t="s">
        <v>24</v>
      </c>
      <c r="B15" s="106" t="s">
        <v>21</v>
      </c>
      <c r="C15" s="106" t="s">
        <v>19</v>
      </c>
      <c r="D15" s="111">
        <f t="shared" si="4"/>
        <v>22085</v>
      </c>
      <c r="E15" s="111">
        <f t="shared" si="5"/>
        <v>11818</v>
      </c>
      <c r="F15" s="115">
        <v>0</v>
      </c>
      <c r="G15" s="115">
        <v>4528</v>
      </c>
      <c r="H15" s="115">
        <v>290</v>
      </c>
      <c r="I15" s="115">
        <v>7000</v>
      </c>
      <c r="J15" s="111">
        <f t="shared" si="6"/>
        <v>10267</v>
      </c>
      <c r="K15" s="115">
        <v>4881</v>
      </c>
      <c r="L15" s="115">
        <v>5136</v>
      </c>
      <c r="M15" s="115">
        <v>0</v>
      </c>
      <c r="N15" s="115">
        <v>250</v>
      </c>
    </row>
    <row r="16" spans="1:14" ht="13.5" customHeight="1">
      <c r="A16" s="116"/>
      <c r="B16" s="106" t="s">
        <v>21</v>
      </c>
      <c r="C16" s="106" t="s">
        <v>20</v>
      </c>
      <c r="D16" s="111">
        <f t="shared" si="4"/>
        <v>6217</v>
      </c>
      <c r="E16" s="111">
        <f t="shared" si="5"/>
        <v>5100</v>
      </c>
      <c r="F16" s="115">
        <v>1200</v>
      </c>
      <c r="G16" s="117">
        <v>600</v>
      </c>
      <c r="H16" s="117">
        <v>300</v>
      </c>
      <c r="I16" s="117">
        <v>3000</v>
      </c>
      <c r="J16" s="111">
        <f t="shared" si="6"/>
        <v>1117</v>
      </c>
      <c r="K16" s="117">
        <v>736</v>
      </c>
      <c r="L16" s="115">
        <v>81</v>
      </c>
      <c r="M16" s="117">
        <v>100</v>
      </c>
      <c r="N16" s="117">
        <v>200</v>
      </c>
    </row>
    <row r="17" spans="1:14" ht="13.5" customHeight="1">
      <c r="A17" s="106" t="s">
        <v>25</v>
      </c>
      <c r="B17" s="106" t="s">
        <v>21</v>
      </c>
      <c r="C17" s="106" t="s">
        <v>19</v>
      </c>
      <c r="D17" s="111">
        <f t="shared" si="4"/>
        <v>22035</v>
      </c>
      <c r="E17" s="111">
        <f t="shared" si="5"/>
        <v>11818</v>
      </c>
      <c r="F17" s="115">
        <v>0</v>
      </c>
      <c r="G17" s="115">
        <v>4528</v>
      </c>
      <c r="H17" s="115">
        <v>290</v>
      </c>
      <c r="I17" s="115">
        <v>7000</v>
      </c>
      <c r="J17" s="111">
        <f t="shared" si="6"/>
        <v>10217</v>
      </c>
      <c r="K17" s="115">
        <v>4881</v>
      </c>
      <c r="L17" s="115">
        <v>5136</v>
      </c>
      <c r="M17" s="115">
        <v>0</v>
      </c>
      <c r="N17" s="115">
        <v>200</v>
      </c>
    </row>
    <row r="18" spans="1:14" ht="13.5" customHeight="1">
      <c r="A18" s="116"/>
      <c r="B18" s="106" t="s">
        <v>21</v>
      </c>
      <c r="C18" s="106" t="s">
        <v>20</v>
      </c>
      <c r="D18" s="111">
        <f t="shared" si="4"/>
        <v>5717</v>
      </c>
      <c r="E18" s="111">
        <f t="shared" si="5"/>
        <v>4600</v>
      </c>
      <c r="F18" s="115">
        <v>1200</v>
      </c>
      <c r="G18" s="117">
        <v>600</v>
      </c>
      <c r="H18" s="117">
        <v>300</v>
      </c>
      <c r="I18" s="117">
        <v>2500</v>
      </c>
      <c r="J18" s="111">
        <f t="shared" si="6"/>
        <v>1117</v>
      </c>
      <c r="K18" s="117">
        <v>736</v>
      </c>
      <c r="L18" s="115">
        <v>81</v>
      </c>
      <c r="M18" s="117">
        <v>100</v>
      </c>
      <c r="N18" s="117">
        <v>200</v>
      </c>
    </row>
    <row r="19" spans="1:14" ht="13.5" customHeight="1">
      <c r="A19" s="106" t="s">
        <v>26</v>
      </c>
      <c r="B19" s="106" t="s">
        <v>21</v>
      </c>
      <c r="C19" s="106" t="s">
        <v>19</v>
      </c>
      <c r="D19" s="111">
        <f t="shared" si="4"/>
        <v>22284</v>
      </c>
      <c r="E19" s="111">
        <f t="shared" si="5"/>
        <v>11817</v>
      </c>
      <c r="F19" s="115">
        <v>0</v>
      </c>
      <c r="G19" s="115">
        <v>4527</v>
      </c>
      <c r="H19" s="115">
        <v>290</v>
      </c>
      <c r="I19" s="115">
        <v>7000</v>
      </c>
      <c r="J19" s="111">
        <f t="shared" si="6"/>
        <v>10467</v>
      </c>
      <c r="K19" s="115">
        <v>4881</v>
      </c>
      <c r="L19" s="115">
        <v>5136</v>
      </c>
      <c r="M19" s="115">
        <v>0</v>
      </c>
      <c r="N19" s="115">
        <v>450</v>
      </c>
    </row>
    <row r="20" spans="1:14" ht="13.5" customHeight="1">
      <c r="A20" s="116"/>
      <c r="B20" s="106" t="s">
        <v>21</v>
      </c>
      <c r="C20" s="106" t="s">
        <v>20</v>
      </c>
      <c r="D20" s="111">
        <f t="shared" si="4"/>
        <v>5717</v>
      </c>
      <c r="E20" s="111">
        <f t="shared" si="5"/>
        <v>4600</v>
      </c>
      <c r="F20" s="115">
        <v>1200</v>
      </c>
      <c r="G20" s="117">
        <v>600</v>
      </c>
      <c r="H20" s="117">
        <v>300</v>
      </c>
      <c r="I20" s="117">
        <v>2500</v>
      </c>
      <c r="J20" s="111">
        <f t="shared" si="6"/>
        <v>1117</v>
      </c>
      <c r="K20" s="117">
        <v>736</v>
      </c>
      <c r="L20" s="115">
        <v>81</v>
      </c>
      <c r="M20" s="117">
        <v>100</v>
      </c>
      <c r="N20" s="117">
        <v>200</v>
      </c>
    </row>
    <row r="21" spans="1:14" ht="13.5" customHeight="1">
      <c r="A21" s="106" t="s">
        <v>27</v>
      </c>
      <c r="B21" s="106" t="s">
        <v>21</v>
      </c>
      <c r="C21" s="106" t="s">
        <v>19</v>
      </c>
      <c r="D21" s="111">
        <f t="shared" si="4"/>
        <v>22034</v>
      </c>
      <c r="E21" s="111">
        <f t="shared" si="5"/>
        <v>11817</v>
      </c>
      <c r="F21" s="115">
        <v>0</v>
      </c>
      <c r="G21" s="115">
        <v>4527</v>
      </c>
      <c r="H21" s="115">
        <v>290</v>
      </c>
      <c r="I21" s="115">
        <v>7000</v>
      </c>
      <c r="J21" s="111">
        <f t="shared" si="6"/>
        <v>10217</v>
      </c>
      <c r="K21" s="115">
        <v>4881</v>
      </c>
      <c r="L21" s="115">
        <v>5136</v>
      </c>
      <c r="M21" s="115">
        <v>0</v>
      </c>
      <c r="N21" s="115">
        <v>200</v>
      </c>
    </row>
    <row r="22" spans="1:14" ht="13.5" customHeight="1">
      <c r="A22" s="116"/>
      <c r="B22" s="106" t="s">
        <v>21</v>
      </c>
      <c r="C22" s="106" t="s">
        <v>20</v>
      </c>
      <c r="D22" s="111">
        <f t="shared" si="4"/>
        <v>5717</v>
      </c>
      <c r="E22" s="111">
        <f t="shared" si="5"/>
        <v>4600</v>
      </c>
      <c r="F22" s="115">
        <v>1200</v>
      </c>
      <c r="G22" s="117">
        <v>600</v>
      </c>
      <c r="H22" s="117">
        <v>300</v>
      </c>
      <c r="I22" s="117">
        <v>2500</v>
      </c>
      <c r="J22" s="111">
        <f t="shared" si="6"/>
        <v>1117</v>
      </c>
      <c r="K22" s="117">
        <v>736</v>
      </c>
      <c r="L22" s="115">
        <v>81</v>
      </c>
      <c r="M22" s="117">
        <v>100</v>
      </c>
      <c r="N22" s="117">
        <v>200</v>
      </c>
    </row>
    <row r="23" spans="1:14" ht="13.5" customHeight="1">
      <c r="A23" s="106" t="s">
        <v>28</v>
      </c>
      <c r="B23" s="106" t="s">
        <v>21</v>
      </c>
      <c r="C23" s="106" t="s">
        <v>19</v>
      </c>
      <c r="D23" s="111">
        <f t="shared" si="4"/>
        <v>22034</v>
      </c>
      <c r="E23" s="111">
        <f t="shared" si="5"/>
        <v>11817</v>
      </c>
      <c r="F23" s="115">
        <v>0</v>
      </c>
      <c r="G23" s="115">
        <v>4527</v>
      </c>
      <c r="H23" s="115">
        <v>290</v>
      </c>
      <c r="I23" s="115">
        <v>7000</v>
      </c>
      <c r="J23" s="111">
        <f t="shared" si="6"/>
        <v>10217</v>
      </c>
      <c r="K23" s="115">
        <v>4881</v>
      </c>
      <c r="L23" s="115">
        <v>5136</v>
      </c>
      <c r="M23" s="115">
        <v>0</v>
      </c>
      <c r="N23" s="115">
        <v>200</v>
      </c>
    </row>
    <row r="24" spans="1:14" ht="13.5" customHeight="1">
      <c r="A24" s="116"/>
      <c r="B24" s="106" t="s">
        <v>21</v>
      </c>
      <c r="C24" s="106" t="s">
        <v>20</v>
      </c>
      <c r="D24" s="111">
        <f t="shared" si="4"/>
        <v>11217</v>
      </c>
      <c r="E24" s="111">
        <f t="shared" si="5"/>
        <v>10100</v>
      </c>
      <c r="F24" s="115">
        <v>1200</v>
      </c>
      <c r="G24" s="117">
        <v>600</v>
      </c>
      <c r="H24" s="117">
        <v>300</v>
      </c>
      <c r="I24" s="117">
        <v>8000</v>
      </c>
      <c r="J24" s="111">
        <f t="shared" si="6"/>
        <v>1117</v>
      </c>
      <c r="K24" s="117">
        <v>736</v>
      </c>
      <c r="L24" s="115">
        <v>81</v>
      </c>
      <c r="M24" s="117">
        <v>100</v>
      </c>
      <c r="N24" s="117">
        <v>200</v>
      </c>
    </row>
    <row r="25" spans="1:14" ht="13.5" customHeight="1">
      <c r="A25" s="106" t="s">
        <v>29</v>
      </c>
      <c r="B25" s="106" t="s">
        <v>21</v>
      </c>
      <c r="C25" s="106" t="s">
        <v>19</v>
      </c>
      <c r="D25" s="111">
        <f t="shared" si="4"/>
        <v>22014</v>
      </c>
      <c r="E25" s="111">
        <f t="shared" si="5"/>
        <v>11817</v>
      </c>
      <c r="F25" s="115">
        <v>0</v>
      </c>
      <c r="G25" s="115">
        <v>4527</v>
      </c>
      <c r="H25" s="115">
        <v>290</v>
      </c>
      <c r="I25" s="115">
        <v>7000</v>
      </c>
      <c r="J25" s="111">
        <f t="shared" si="6"/>
        <v>10197</v>
      </c>
      <c r="K25" s="115">
        <v>4881</v>
      </c>
      <c r="L25" s="115">
        <v>5136</v>
      </c>
      <c r="M25" s="115">
        <v>0</v>
      </c>
      <c r="N25" s="115">
        <v>180</v>
      </c>
    </row>
    <row r="26" spans="1:14" ht="13.5" customHeight="1">
      <c r="A26" s="116"/>
      <c r="B26" s="106" t="s">
        <v>21</v>
      </c>
      <c r="C26" s="106" t="s">
        <v>20</v>
      </c>
      <c r="D26" s="111">
        <f t="shared" si="4"/>
        <v>5717</v>
      </c>
      <c r="E26" s="111">
        <f t="shared" si="5"/>
        <v>4600</v>
      </c>
      <c r="F26" s="115">
        <v>1200</v>
      </c>
      <c r="G26" s="117">
        <v>600</v>
      </c>
      <c r="H26" s="117">
        <v>300</v>
      </c>
      <c r="I26" s="117">
        <v>2500</v>
      </c>
      <c r="J26" s="111">
        <f t="shared" si="6"/>
        <v>1117</v>
      </c>
      <c r="K26" s="117">
        <v>736</v>
      </c>
      <c r="L26" s="115">
        <v>81</v>
      </c>
      <c r="M26" s="117">
        <v>100</v>
      </c>
      <c r="N26" s="117">
        <v>200</v>
      </c>
    </row>
    <row r="27" spans="1:14" ht="13.5" customHeight="1">
      <c r="A27" s="106" t="s">
        <v>30</v>
      </c>
      <c r="B27" s="106" t="s">
        <v>21</v>
      </c>
      <c r="C27" s="106" t="s">
        <v>19</v>
      </c>
      <c r="D27" s="111">
        <f t="shared" si="4"/>
        <v>22034</v>
      </c>
      <c r="E27" s="111">
        <f t="shared" si="5"/>
        <v>11817</v>
      </c>
      <c r="F27" s="115">
        <v>0</v>
      </c>
      <c r="G27" s="115">
        <v>4527</v>
      </c>
      <c r="H27" s="115">
        <v>290</v>
      </c>
      <c r="I27" s="115">
        <v>7000</v>
      </c>
      <c r="J27" s="111">
        <f t="shared" si="6"/>
        <v>10217</v>
      </c>
      <c r="K27" s="115">
        <v>4881</v>
      </c>
      <c r="L27" s="115">
        <v>5136</v>
      </c>
      <c r="M27" s="115">
        <v>0</v>
      </c>
      <c r="N27" s="115">
        <v>200</v>
      </c>
    </row>
    <row r="28" spans="1:14" ht="13.5" customHeight="1">
      <c r="A28" s="116"/>
      <c r="B28" s="106" t="s">
        <v>21</v>
      </c>
      <c r="C28" s="106" t="s">
        <v>20</v>
      </c>
      <c r="D28" s="111">
        <f t="shared" si="4"/>
        <v>9217</v>
      </c>
      <c r="E28" s="111">
        <f t="shared" si="5"/>
        <v>8100</v>
      </c>
      <c r="F28" s="115">
        <v>1200</v>
      </c>
      <c r="G28" s="117">
        <v>600</v>
      </c>
      <c r="H28" s="117">
        <v>300</v>
      </c>
      <c r="I28" s="117">
        <v>6000</v>
      </c>
      <c r="J28" s="111">
        <f t="shared" si="6"/>
        <v>1117</v>
      </c>
      <c r="K28" s="117">
        <v>736</v>
      </c>
      <c r="L28" s="115">
        <v>81</v>
      </c>
      <c r="M28" s="117">
        <v>100</v>
      </c>
      <c r="N28" s="117">
        <v>200</v>
      </c>
    </row>
    <row r="29" spans="1:14" ht="13.5" customHeight="1">
      <c r="A29" s="106" t="s">
        <v>31</v>
      </c>
      <c r="B29" s="106" t="s">
        <v>21</v>
      </c>
      <c r="C29" s="106" t="s">
        <v>19</v>
      </c>
      <c r="D29" s="111">
        <f t="shared" si="4"/>
        <v>22014</v>
      </c>
      <c r="E29" s="111">
        <f t="shared" si="5"/>
        <v>11817</v>
      </c>
      <c r="F29" s="115">
        <v>0</v>
      </c>
      <c r="G29" s="115">
        <v>4527</v>
      </c>
      <c r="H29" s="115">
        <v>290</v>
      </c>
      <c r="I29" s="115">
        <v>7000</v>
      </c>
      <c r="J29" s="111">
        <f t="shared" si="6"/>
        <v>10197</v>
      </c>
      <c r="K29" s="115">
        <v>4881</v>
      </c>
      <c r="L29" s="115">
        <v>5136</v>
      </c>
      <c r="M29" s="115">
        <v>0</v>
      </c>
      <c r="N29" s="115">
        <v>180</v>
      </c>
    </row>
    <row r="30" spans="1:14" ht="13.5" customHeight="1">
      <c r="A30" s="116"/>
      <c r="B30" s="106" t="s">
        <v>21</v>
      </c>
      <c r="C30" s="106" t="s">
        <v>20</v>
      </c>
      <c r="D30" s="111">
        <f t="shared" si="4"/>
        <v>6017</v>
      </c>
      <c r="E30" s="111">
        <f t="shared" si="5"/>
        <v>4900</v>
      </c>
      <c r="F30" s="115">
        <v>1500</v>
      </c>
      <c r="G30" s="117">
        <v>600</v>
      </c>
      <c r="H30" s="117">
        <v>300</v>
      </c>
      <c r="I30" s="117">
        <v>2500</v>
      </c>
      <c r="J30" s="111">
        <f t="shared" si="6"/>
        <v>1117</v>
      </c>
      <c r="K30" s="117">
        <v>736</v>
      </c>
      <c r="L30" s="115">
        <v>81</v>
      </c>
      <c r="M30" s="117">
        <v>100</v>
      </c>
      <c r="N30" s="117">
        <v>200</v>
      </c>
    </row>
    <row r="31" spans="1:14" ht="13.5" customHeight="1">
      <c r="A31" s="106" t="s">
        <v>32</v>
      </c>
      <c r="B31" s="106" t="s">
        <v>21</v>
      </c>
      <c r="C31" s="106" t="s">
        <v>19</v>
      </c>
      <c r="D31" s="111">
        <f t="shared" si="4"/>
        <v>24857</v>
      </c>
      <c r="E31" s="111">
        <f t="shared" si="5"/>
        <v>14627</v>
      </c>
      <c r="F31" s="115">
        <v>0</v>
      </c>
      <c r="G31" s="115">
        <v>4527</v>
      </c>
      <c r="H31" s="115">
        <v>300</v>
      </c>
      <c r="I31" s="115">
        <v>9800</v>
      </c>
      <c r="J31" s="111">
        <f t="shared" si="6"/>
        <v>10230</v>
      </c>
      <c r="K31" s="115">
        <v>4890</v>
      </c>
      <c r="L31" s="115">
        <v>5140</v>
      </c>
      <c r="M31" s="115">
        <v>0</v>
      </c>
      <c r="N31" s="115">
        <v>200</v>
      </c>
    </row>
    <row r="32" spans="1:14" ht="13.5" customHeight="1">
      <c r="A32" s="116"/>
      <c r="B32" s="106" t="s">
        <v>21</v>
      </c>
      <c r="C32" s="106" t="s">
        <v>20</v>
      </c>
      <c r="D32" s="111">
        <f t="shared" si="4"/>
        <v>6030</v>
      </c>
      <c r="E32" s="111">
        <f t="shared" si="5"/>
        <v>4900</v>
      </c>
      <c r="F32" s="115">
        <v>1200</v>
      </c>
      <c r="G32" s="117">
        <v>600</v>
      </c>
      <c r="H32" s="117">
        <v>300</v>
      </c>
      <c r="I32" s="117">
        <v>2800</v>
      </c>
      <c r="J32" s="111">
        <f t="shared" si="6"/>
        <v>1130</v>
      </c>
      <c r="K32" s="117">
        <v>740</v>
      </c>
      <c r="L32" s="115">
        <v>90</v>
      </c>
      <c r="M32" s="117">
        <v>100</v>
      </c>
      <c r="N32" s="117">
        <v>200</v>
      </c>
    </row>
    <row r="33" spans="1:14" ht="13.5" customHeight="1">
      <c r="A33" s="106" t="s">
        <v>33</v>
      </c>
      <c r="B33" s="106" t="s">
        <v>21</v>
      </c>
      <c r="C33" s="106" t="s">
        <v>19</v>
      </c>
      <c r="D33" s="111">
        <f t="shared" si="4"/>
        <v>22014</v>
      </c>
      <c r="E33" s="111">
        <f t="shared" si="5"/>
        <v>11817</v>
      </c>
      <c r="F33" s="115">
        <v>0</v>
      </c>
      <c r="G33" s="115">
        <v>4527</v>
      </c>
      <c r="H33" s="115">
        <v>290</v>
      </c>
      <c r="I33" s="115">
        <v>7000</v>
      </c>
      <c r="J33" s="111">
        <f t="shared" si="6"/>
        <v>10197</v>
      </c>
      <c r="K33" s="115">
        <v>4881</v>
      </c>
      <c r="L33" s="115">
        <v>5136</v>
      </c>
      <c r="M33" s="115">
        <v>0</v>
      </c>
      <c r="N33" s="115">
        <v>180</v>
      </c>
    </row>
    <row r="34" spans="1:14" ht="13.5" customHeight="1">
      <c r="A34" s="116"/>
      <c r="B34" s="106" t="s">
        <v>21</v>
      </c>
      <c r="C34" s="106" t="s">
        <v>20</v>
      </c>
      <c r="D34" s="111">
        <f t="shared" si="4"/>
        <v>32517</v>
      </c>
      <c r="E34" s="111">
        <f t="shared" si="5"/>
        <v>31400</v>
      </c>
      <c r="F34" s="115">
        <v>28000</v>
      </c>
      <c r="G34" s="117">
        <v>600</v>
      </c>
      <c r="H34" s="117">
        <v>300</v>
      </c>
      <c r="I34" s="117">
        <v>2500</v>
      </c>
      <c r="J34" s="111">
        <f t="shared" si="6"/>
        <v>1117</v>
      </c>
      <c r="K34" s="117">
        <v>736</v>
      </c>
      <c r="L34" s="115">
        <v>81</v>
      </c>
      <c r="M34" s="117">
        <v>100</v>
      </c>
      <c r="N34" s="117">
        <v>200</v>
      </c>
    </row>
    <row r="35" spans="1:14" ht="13.5" customHeight="1">
      <c r="A35" s="106" t="s">
        <v>34</v>
      </c>
      <c r="B35" s="110" t="s">
        <v>22</v>
      </c>
      <c r="C35" s="106" t="s">
        <v>19</v>
      </c>
      <c r="D35" s="118">
        <v>9100</v>
      </c>
      <c r="E35" s="118">
        <v>4600</v>
      </c>
      <c r="F35" s="115">
        <v>0</v>
      </c>
      <c r="G35" s="115">
        <v>1900</v>
      </c>
      <c r="H35" s="115">
        <v>0</v>
      </c>
      <c r="I35" s="115">
        <v>2700</v>
      </c>
      <c r="J35" s="118">
        <v>4500</v>
      </c>
      <c r="K35" s="115">
        <v>1800</v>
      </c>
      <c r="L35" s="115">
        <v>2000</v>
      </c>
      <c r="M35" s="115">
        <v>600</v>
      </c>
      <c r="N35" s="115">
        <v>100</v>
      </c>
    </row>
    <row r="36" spans="1:14" ht="13.5" customHeight="1">
      <c r="A36" s="116"/>
      <c r="B36" s="110"/>
      <c r="C36" s="106" t="s">
        <v>20</v>
      </c>
      <c r="D36" s="118">
        <v>24400</v>
      </c>
      <c r="E36" s="118">
        <v>24000</v>
      </c>
      <c r="F36" s="115">
        <v>700</v>
      </c>
      <c r="G36" s="115">
        <v>300</v>
      </c>
      <c r="H36" s="115">
        <v>2400</v>
      </c>
      <c r="I36" s="117">
        <v>20600</v>
      </c>
      <c r="J36" s="118">
        <v>400</v>
      </c>
      <c r="K36" s="115">
        <v>300</v>
      </c>
      <c r="L36" s="115">
        <v>100</v>
      </c>
      <c r="M36" s="115">
        <v>0</v>
      </c>
      <c r="N36" s="115">
        <v>0</v>
      </c>
    </row>
    <row r="37" spans="6:13" ht="14.25">
      <c r="F37" s="39"/>
      <c r="G37" s="39"/>
      <c r="H37" s="39"/>
      <c r="J37" s="120"/>
      <c r="L37" s="39"/>
      <c r="M37" s="39"/>
    </row>
    <row r="38" spans="5:14" ht="14.25">
      <c r="E38"/>
      <c r="I38"/>
      <c r="K38"/>
      <c r="N38"/>
    </row>
    <row r="39" spans="5:14" ht="14.25">
      <c r="E39"/>
      <c r="I39"/>
      <c r="K39"/>
      <c r="N39"/>
    </row>
    <row r="40" spans="5:14" ht="14.25">
      <c r="E40"/>
      <c r="I40"/>
      <c r="K40"/>
      <c r="N40"/>
    </row>
    <row r="41" ht="14.25">
      <c r="J41" s="121"/>
    </row>
    <row r="42" ht="14.25">
      <c r="J42" s="121"/>
    </row>
    <row r="43" ht="14.25">
      <c r="J43" s="121"/>
    </row>
    <row r="44" ht="14.25">
      <c r="J44" s="121"/>
    </row>
    <row r="45" ht="14.25">
      <c r="J45" s="121"/>
    </row>
    <row r="46" ht="14.25">
      <c r="J46" s="121"/>
    </row>
    <row r="47" ht="14.25">
      <c r="J47" s="121"/>
    </row>
    <row r="48" ht="14.25">
      <c r="J48" s="121"/>
    </row>
    <row r="49" ht="14.25">
      <c r="J49" s="121"/>
    </row>
    <row r="50" ht="14.25">
      <c r="J50" s="121"/>
    </row>
    <row r="51" ht="14.25">
      <c r="J51" s="121"/>
    </row>
    <row r="52" ht="14.25">
      <c r="J52" s="121"/>
    </row>
    <row r="53" ht="14.25">
      <c r="J53" s="121"/>
    </row>
    <row r="54" ht="14.25">
      <c r="J54" s="121"/>
    </row>
    <row r="55" ht="14.25">
      <c r="J55" s="121"/>
    </row>
    <row r="56" ht="14.25">
      <c r="J56" s="121"/>
    </row>
    <row r="57" ht="14.25">
      <c r="J57" s="121"/>
    </row>
    <row r="58" ht="14.25">
      <c r="J58" s="121"/>
    </row>
    <row r="59" ht="14.25">
      <c r="J59" s="121"/>
    </row>
    <row r="60" ht="14.25">
      <c r="J60" s="121"/>
    </row>
    <row r="61" ht="14.25">
      <c r="J61" s="121"/>
    </row>
    <row r="62" ht="14.25">
      <c r="J62" s="121"/>
    </row>
    <row r="63" ht="14.25">
      <c r="J63" s="121"/>
    </row>
    <row r="64" ht="14.25">
      <c r="J64" s="121"/>
    </row>
    <row r="65" ht="14.25">
      <c r="J65" s="121"/>
    </row>
    <row r="66" ht="14.25">
      <c r="J66" s="121"/>
    </row>
    <row r="67" ht="14.25">
      <c r="J67" s="121"/>
    </row>
    <row r="68" ht="14.25">
      <c r="J68" s="121"/>
    </row>
    <row r="69" ht="14.25">
      <c r="J69" s="121"/>
    </row>
    <row r="70" ht="14.25">
      <c r="J70" s="121"/>
    </row>
    <row r="71" ht="14.25">
      <c r="J71" s="121"/>
    </row>
  </sheetData>
  <sheetProtection/>
  <mergeCells count="28">
    <mergeCell ref="A2:N2"/>
    <mergeCell ref="A3:N3"/>
    <mergeCell ref="E4:I4"/>
    <mergeCell ref="J4:N4"/>
    <mergeCell ref="A6:C6"/>
    <mergeCell ref="A4:A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4:B5"/>
    <mergeCell ref="B7:B8"/>
    <mergeCell ref="B9:B10"/>
    <mergeCell ref="B11:B12"/>
    <mergeCell ref="B35:B36"/>
    <mergeCell ref="C4:C5"/>
    <mergeCell ref="D4:D5"/>
  </mergeCells>
  <printOptions/>
  <pageMargins left="0.75" right="0.75" top="0.47" bottom="0.47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SheetLayoutView="100" workbookViewId="0" topLeftCell="A1">
      <selection activeCell="D12" sqref="D12:N35"/>
    </sheetView>
  </sheetViews>
  <sheetFormatPr defaultColWidth="9.00390625" defaultRowHeight="14.25"/>
  <cols>
    <col min="1" max="1" width="16.875" style="0" customWidth="1"/>
    <col min="2" max="2" width="6.875" style="0" customWidth="1"/>
    <col min="3" max="3" width="5.625" style="0" customWidth="1"/>
    <col min="4" max="4" width="7.50390625" style="0" customWidth="1"/>
    <col min="5" max="5" width="7.75390625" style="39" customWidth="1"/>
    <col min="6" max="6" width="9.25390625" style="0" customWidth="1"/>
    <col min="7" max="7" width="8.50390625" style="0" customWidth="1"/>
    <col min="8" max="8" width="7.25390625" style="0" customWidth="1"/>
    <col min="9" max="9" width="8.50390625" style="0" customWidth="1"/>
    <col min="10" max="10" width="7.25390625" style="0" customWidth="1"/>
    <col min="11" max="11" width="7.75390625" style="39" customWidth="1"/>
    <col min="12" max="13" width="8.625" style="0" customWidth="1"/>
    <col min="14" max="14" width="8.625" style="40" customWidth="1"/>
    <col min="15" max="15" width="9.125" style="0" customWidth="1"/>
    <col min="16" max="16" width="12.625" style="0" bestFit="1" customWidth="1"/>
    <col min="17" max="19" width="12.625" style="41" bestFit="1" customWidth="1"/>
    <col min="20" max="20" width="9.00390625" style="41" customWidth="1"/>
    <col min="21" max="21" width="13.75390625" style="41" bestFit="1" customWidth="1"/>
    <col min="22" max="22" width="11.50390625" style="41" bestFit="1" customWidth="1"/>
    <col min="23" max="24" width="9.00390625" style="41" customWidth="1"/>
    <col min="25" max="25" width="13.75390625" style="41" bestFit="1" customWidth="1"/>
  </cols>
  <sheetData>
    <row r="1" spans="1:14" ht="30.75" customHeight="1">
      <c r="A1" s="42" t="s">
        <v>35</v>
      </c>
      <c r="B1" s="42"/>
      <c r="C1" s="42"/>
      <c r="D1" s="42"/>
      <c r="E1" s="43"/>
      <c r="F1" s="42"/>
      <c r="G1" s="42"/>
      <c r="H1" s="42"/>
      <c r="I1" s="42"/>
      <c r="J1" s="42"/>
      <c r="K1" s="43"/>
      <c r="L1" s="42"/>
      <c r="M1" s="42"/>
      <c r="N1" s="80"/>
    </row>
    <row r="2" spans="1:14" ht="18.75" customHeight="1">
      <c r="A2" s="44" t="s">
        <v>2</v>
      </c>
      <c r="B2" s="44"/>
      <c r="C2" s="44"/>
      <c r="D2" s="44"/>
      <c r="E2" s="45"/>
      <c r="F2" s="44"/>
      <c r="G2" s="44"/>
      <c r="H2" s="44"/>
      <c r="I2" s="44"/>
      <c r="J2" s="44"/>
      <c r="K2" s="45"/>
      <c r="L2" s="44"/>
      <c r="M2" s="44"/>
      <c r="N2" s="81"/>
    </row>
    <row r="3" spans="1:14" ht="14.25">
      <c r="A3" s="46" t="s">
        <v>3</v>
      </c>
      <c r="B3" s="46" t="s">
        <v>4</v>
      </c>
      <c r="C3" s="47" t="s">
        <v>5</v>
      </c>
      <c r="D3" s="48" t="s">
        <v>17</v>
      </c>
      <c r="E3" s="49" t="s">
        <v>8</v>
      </c>
      <c r="F3" s="48"/>
      <c r="G3" s="48"/>
      <c r="H3" s="48"/>
      <c r="I3" s="48"/>
      <c r="J3" s="48" t="s">
        <v>7</v>
      </c>
      <c r="K3" s="49"/>
      <c r="L3" s="48"/>
      <c r="M3" s="48"/>
      <c r="N3" s="82"/>
    </row>
    <row r="4" spans="1:14" ht="7.5" customHeight="1">
      <c r="A4" s="50"/>
      <c r="B4" s="50"/>
      <c r="C4" s="51"/>
      <c r="D4" s="48"/>
      <c r="E4" s="49" t="s">
        <v>14</v>
      </c>
      <c r="F4" s="48" t="s">
        <v>15</v>
      </c>
      <c r="G4" s="48" t="s">
        <v>11</v>
      </c>
      <c r="H4" s="52" t="s">
        <v>16</v>
      </c>
      <c r="I4" s="52" t="s">
        <v>13</v>
      </c>
      <c r="J4" s="48" t="s">
        <v>9</v>
      </c>
      <c r="K4" s="83" t="s">
        <v>10</v>
      </c>
      <c r="L4" s="48" t="s">
        <v>11</v>
      </c>
      <c r="M4" s="84" t="s">
        <v>12</v>
      </c>
      <c r="N4" s="85" t="s">
        <v>13</v>
      </c>
    </row>
    <row r="5" spans="1:14" ht="9" customHeight="1">
      <c r="A5" s="50"/>
      <c r="B5" s="50"/>
      <c r="C5" s="51"/>
      <c r="D5" s="48"/>
      <c r="E5" s="49"/>
      <c r="F5" s="48"/>
      <c r="G5" s="48"/>
      <c r="H5" s="53"/>
      <c r="I5" s="53"/>
      <c r="J5" s="48"/>
      <c r="K5" s="83"/>
      <c r="L5" s="48"/>
      <c r="M5" s="84"/>
      <c r="N5" s="85"/>
    </row>
    <row r="6" spans="1:14" ht="12" customHeight="1">
      <c r="A6" s="54"/>
      <c r="B6" s="54"/>
      <c r="C6" s="55"/>
      <c r="D6" s="48"/>
      <c r="E6" s="49"/>
      <c r="F6" s="48"/>
      <c r="G6" s="48"/>
      <c r="H6" s="56"/>
      <c r="I6" s="56"/>
      <c r="J6" s="48"/>
      <c r="K6" s="83"/>
      <c r="L6" s="48"/>
      <c r="M6" s="84"/>
      <c r="N6" s="85"/>
    </row>
    <row r="7" spans="1:25" s="38" customFormat="1" ht="18.75" customHeight="1">
      <c r="A7" s="57" t="s">
        <v>17</v>
      </c>
      <c r="B7" s="58"/>
      <c r="C7" s="59"/>
      <c r="D7" s="60">
        <v>244200</v>
      </c>
      <c r="E7" s="60">
        <v>65700</v>
      </c>
      <c r="F7" s="60">
        <v>32300</v>
      </c>
      <c r="G7" s="60">
        <v>30100</v>
      </c>
      <c r="H7" s="60">
        <v>900</v>
      </c>
      <c r="I7" s="60">
        <v>2400</v>
      </c>
      <c r="J7" s="60">
        <v>178500</v>
      </c>
      <c r="K7" s="60">
        <v>71700</v>
      </c>
      <c r="L7" s="60">
        <v>29600</v>
      </c>
      <c r="M7" s="60">
        <v>4500</v>
      </c>
      <c r="N7" s="86">
        <v>72700</v>
      </c>
      <c r="O7" s="39"/>
      <c r="Q7" s="94"/>
      <c r="R7" s="94"/>
      <c r="S7" s="94"/>
      <c r="T7" s="94"/>
      <c r="U7" s="94"/>
      <c r="V7" s="94"/>
      <c r="W7" s="94"/>
      <c r="X7" s="94"/>
      <c r="Y7" s="94"/>
    </row>
    <row r="8" spans="1:14" ht="15" customHeight="1">
      <c r="A8" s="61" t="s">
        <v>6</v>
      </c>
      <c r="B8" s="61" t="s">
        <v>21</v>
      </c>
      <c r="C8" s="62" t="s">
        <v>19</v>
      </c>
      <c r="D8" s="63">
        <v>173200</v>
      </c>
      <c r="E8" s="60">
        <v>56800</v>
      </c>
      <c r="F8" s="64">
        <v>27100</v>
      </c>
      <c r="G8" s="64">
        <v>28500</v>
      </c>
      <c r="H8" s="64">
        <v>0</v>
      </c>
      <c r="I8" s="64">
        <v>1200</v>
      </c>
      <c r="J8" s="63">
        <v>116400</v>
      </c>
      <c r="K8" s="67">
        <v>49300</v>
      </c>
      <c r="L8" s="87">
        <v>25200</v>
      </c>
      <c r="M8" s="87">
        <v>1600</v>
      </c>
      <c r="N8" s="88">
        <v>40300</v>
      </c>
    </row>
    <row r="9" spans="1:14" ht="18" customHeight="1">
      <c r="A9" s="65"/>
      <c r="B9" s="66"/>
      <c r="C9" s="62" t="s">
        <v>20</v>
      </c>
      <c r="D9" s="64">
        <v>52400</v>
      </c>
      <c r="E9" s="67">
        <v>6400</v>
      </c>
      <c r="F9" s="64">
        <v>4100</v>
      </c>
      <c r="G9" s="64">
        <v>500</v>
      </c>
      <c r="H9" s="64">
        <v>600</v>
      </c>
      <c r="I9" s="64">
        <v>1200</v>
      </c>
      <c r="J9" s="64">
        <v>46000</v>
      </c>
      <c r="K9" s="67">
        <v>20400</v>
      </c>
      <c r="L9" s="64">
        <v>3300</v>
      </c>
      <c r="M9" s="64">
        <v>1700</v>
      </c>
      <c r="N9" s="88">
        <v>20600</v>
      </c>
    </row>
    <row r="10" spans="1:14" ht="18" customHeight="1">
      <c r="A10" s="65"/>
      <c r="B10" s="68" t="s">
        <v>22</v>
      </c>
      <c r="C10" s="62" t="s">
        <v>19</v>
      </c>
      <c r="D10" s="64">
        <v>6300</v>
      </c>
      <c r="E10" s="67">
        <v>2200</v>
      </c>
      <c r="F10" s="64">
        <v>900</v>
      </c>
      <c r="G10" s="64">
        <v>1000</v>
      </c>
      <c r="H10" s="64">
        <v>300</v>
      </c>
      <c r="I10" s="64">
        <v>0</v>
      </c>
      <c r="J10" s="64">
        <v>4100</v>
      </c>
      <c r="K10" s="67">
        <v>1700</v>
      </c>
      <c r="L10" s="64">
        <v>1000</v>
      </c>
      <c r="M10" s="64">
        <v>0</v>
      </c>
      <c r="N10" s="88">
        <v>1400</v>
      </c>
    </row>
    <row r="11" spans="1:14" ht="18.75" customHeight="1">
      <c r="A11" s="65"/>
      <c r="B11" s="69"/>
      <c r="C11" s="62" t="s">
        <v>20</v>
      </c>
      <c r="D11" s="70">
        <v>12300</v>
      </c>
      <c r="E11" s="71">
        <v>300</v>
      </c>
      <c r="F11" s="70">
        <v>200</v>
      </c>
      <c r="G11" s="70">
        <v>100</v>
      </c>
      <c r="H11" s="70">
        <v>0</v>
      </c>
      <c r="I11" s="70">
        <v>0</v>
      </c>
      <c r="J11" s="70">
        <v>12000</v>
      </c>
      <c r="K11" s="71">
        <v>300</v>
      </c>
      <c r="L11" s="70">
        <v>100</v>
      </c>
      <c r="M11" s="70">
        <v>1200</v>
      </c>
      <c r="N11" s="89">
        <v>10400</v>
      </c>
    </row>
    <row r="12" spans="1:25" ht="18.75" customHeight="1">
      <c r="A12" s="72" t="s">
        <v>23</v>
      </c>
      <c r="B12" s="73" t="s">
        <v>21</v>
      </c>
      <c r="C12" s="62" t="s">
        <v>19</v>
      </c>
      <c r="D12" s="74">
        <v>13028</v>
      </c>
      <c r="E12" s="75">
        <v>6022</v>
      </c>
      <c r="F12" s="74">
        <v>2873</v>
      </c>
      <c r="G12" s="74">
        <v>3022</v>
      </c>
      <c r="H12" s="74"/>
      <c r="I12" s="74">
        <v>127</v>
      </c>
      <c r="J12" s="74">
        <v>7006</v>
      </c>
      <c r="K12" s="75">
        <v>1415</v>
      </c>
      <c r="L12" s="74">
        <v>2100</v>
      </c>
      <c r="M12" s="74">
        <v>133</v>
      </c>
      <c r="N12" s="90">
        <v>3358</v>
      </c>
      <c r="S12" s="95"/>
      <c r="T12" s="96"/>
      <c r="U12" s="95"/>
      <c r="V12" s="95"/>
      <c r="W12" s="95"/>
      <c r="X12" s="95"/>
      <c r="Y12" s="95"/>
    </row>
    <row r="13" spans="1:25" ht="18.75" customHeight="1">
      <c r="A13" s="76"/>
      <c r="B13" s="73" t="s">
        <v>21</v>
      </c>
      <c r="C13" s="62" t="s">
        <v>20</v>
      </c>
      <c r="D13" s="74">
        <v>3370</v>
      </c>
      <c r="E13" s="77">
        <v>678</v>
      </c>
      <c r="F13" s="78">
        <v>434</v>
      </c>
      <c r="G13" s="78">
        <v>53</v>
      </c>
      <c r="H13" s="78">
        <v>64</v>
      </c>
      <c r="I13" s="78">
        <v>127</v>
      </c>
      <c r="J13" s="78">
        <v>2692</v>
      </c>
      <c r="K13" s="77">
        <v>585</v>
      </c>
      <c r="L13" s="74">
        <v>275</v>
      </c>
      <c r="M13" s="78">
        <v>141</v>
      </c>
      <c r="N13" s="91">
        <v>1691</v>
      </c>
      <c r="S13" s="95"/>
      <c r="T13" s="96"/>
      <c r="U13" s="95"/>
      <c r="V13" s="95"/>
      <c r="W13" s="95"/>
      <c r="X13" s="95"/>
      <c r="Y13" s="95"/>
    </row>
    <row r="14" spans="1:25" ht="14.25">
      <c r="A14" s="72" t="s">
        <v>24</v>
      </c>
      <c r="B14" s="73" t="s">
        <v>21</v>
      </c>
      <c r="C14" s="62" t="s">
        <v>19</v>
      </c>
      <c r="D14" s="74">
        <v>11320</v>
      </c>
      <c r="E14" s="75">
        <v>4314</v>
      </c>
      <c r="F14" s="74">
        <v>2058</v>
      </c>
      <c r="G14" s="74">
        <v>2165</v>
      </c>
      <c r="H14" s="74">
        <v>0</v>
      </c>
      <c r="I14" s="74">
        <v>91</v>
      </c>
      <c r="J14" s="74">
        <v>7006</v>
      </c>
      <c r="K14" s="75">
        <v>1415</v>
      </c>
      <c r="L14" s="74">
        <v>2100</v>
      </c>
      <c r="M14" s="74">
        <v>133</v>
      </c>
      <c r="N14" s="92">
        <v>3358</v>
      </c>
      <c r="O14" s="93">
        <v>5000</v>
      </c>
      <c r="S14" s="95"/>
      <c r="T14" s="96"/>
      <c r="U14" s="95"/>
      <c r="V14" s="95"/>
      <c r="W14" s="95"/>
      <c r="X14" s="95"/>
      <c r="Y14" s="95"/>
    </row>
    <row r="15" spans="1:25" ht="14.25">
      <c r="A15" s="76"/>
      <c r="B15" s="73" t="s">
        <v>21</v>
      </c>
      <c r="C15" s="62" t="s">
        <v>20</v>
      </c>
      <c r="D15" s="74">
        <v>1487</v>
      </c>
      <c r="E15" s="75">
        <v>486</v>
      </c>
      <c r="F15" s="74">
        <v>311</v>
      </c>
      <c r="G15" s="74">
        <v>38</v>
      </c>
      <c r="H15" s="74">
        <v>46</v>
      </c>
      <c r="I15" s="78">
        <v>91</v>
      </c>
      <c r="J15" s="74">
        <v>1001</v>
      </c>
      <c r="K15" s="75">
        <v>585</v>
      </c>
      <c r="L15" s="74">
        <v>275</v>
      </c>
      <c r="M15" s="74">
        <v>141</v>
      </c>
      <c r="N15" s="92">
        <v>0</v>
      </c>
      <c r="O15" s="93"/>
      <c r="S15" s="95"/>
      <c r="T15" s="96"/>
      <c r="U15" s="95"/>
      <c r="V15" s="95"/>
      <c r="W15" s="95"/>
      <c r="X15" s="95"/>
      <c r="Y15" s="95"/>
    </row>
    <row r="16" spans="1:25" ht="14.25">
      <c r="A16" s="72" t="s">
        <v>25</v>
      </c>
      <c r="B16" s="73" t="s">
        <v>21</v>
      </c>
      <c r="C16" s="62" t="s">
        <v>19</v>
      </c>
      <c r="D16" s="74">
        <v>12758</v>
      </c>
      <c r="E16" s="75">
        <v>5752</v>
      </c>
      <c r="F16" s="74">
        <v>2744</v>
      </c>
      <c r="G16" s="74">
        <v>2886</v>
      </c>
      <c r="H16" s="74">
        <v>0</v>
      </c>
      <c r="I16" s="74">
        <v>122</v>
      </c>
      <c r="J16" s="74">
        <v>7006</v>
      </c>
      <c r="K16" s="75">
        <v>1415</v>
      </c>
      <c r="L16" s="74">
        <v>2100</v>
      </c>
      <c r="M16" s="74">
        <v>133</v>
      </c>
      <c r="N16" s="90">
        <v>3358</v>
      </c>
      <c r="S16" s="95"/>
      <c r="T16" s="96"/>
      <c r="U16" s="95"/>
      <c r="V16" s="95"/>
      <c r="W16" s="95"/>
      <c r="X16" s="95"/>
      <c r="Y16" s="95"/>
    </row>
    <row r="17" spans="1:25" ht="14.25">
      <c r="A17" s="76"/>
      <c r="B17" s="73" t="s">
        <v>21</v>
      </c>
      <c r="C17" s="62" t="s">
        <v>20</v>
      </c>
      <c r="D17" s="74">
        <v>1649</v>
      </c>
      <c r="E17" s="75">
        <v>648</v>
      </c>
      <c r="F17" s="78">
        <v>414</v>
      </c>
      <c r="G17" s="78">
        <v>51</v>
      </c>
      <c r="H17" s="74">
        <v>61</v>
      </c>
      <c r="I17" s="78">
        <v>122</v>
      </c>
      <c r="J17" s="74">
        <v>1001</v>
      </c>
      <c r="K17" s="75">
        <v>585</v>
      </c>
      <c r="L17" s="74">
        <v>275</v>
      </c>
      <c r="M17" s="74">
        <v>141</v>
      </c>
      <c r="N17" s="90">
        <v>0</v>
      </c>
      <c r="S17" s="95"/>
      <c r="T17" s="96"/>
      <c r="U17" s="95"/>
      <c r="V17" s="95"/>
      <c r="W17" s="95"/>
      <c r="X17" s="95"/>
      <c r="Y17" s="95"/>
    </row>
    <row r="18" spans="1:25" ht="14.25">
      <c r="A18" s="79" t="s">
        <v>26</v>
      </c>
      <c r="B18" s="73" t="s">
        <v>21</v>
      </c>
      <c r="C18" s="62" t="s">
        <v>19</v>
      </c>
      <c r="D18" s="74">
        <v>17162</v>
      </c>
      <c r="E18" s="75">
        <v>10156</v>
      </c>
      <c r="F18" s="74">
        <v>4845</v>
      </c>
      <c r="G18" s="74">
        <v>5096</v>
      </c>
      <c r="H18" s="74">
        <v>0</v>
      </c>
      <c r="I18" s="74">
        <v>215</v>
      </c>
      <c r="J18" s="74">
        <v>7006</v>
      </c>
      <c r="K18" s="75">
        <v>1415</v>
      </c>
      <c r="L18" s="74">
        <v>2100</v>
      </c>
      <c r="M18" s="74">
        <v>133</v>
      </c>
      <c r="N18" s="90">
        <v>3358</v>
      </c>
      <c r="S18" s="95"/>
      <c r="T18" s="96"/>
      <c r="U18" s="95"/>
      <c r="V18" s="95"/>
      <c r="W18" s="95"/>
      <c r="X18" s="95"/>
      <c r="Y18" s="95"/>
    </row>
    <row r="19" spans="1:25" ht="14.25">
      <c r="A19" s="76"/>
      <c r="B19" s="73" t="s">
        <v>21</v>
      </c>
      <c r="C19" s="62" t="s">
        <v>20</v>
      </c>
      <c r="D19" s="74">
        <v>2145</v>
      </c>
      <c r="E19" s="75">
        <v>1144</v>
      </c>
      <c r="F19" s="74">
        <v>733</v>
      </c>
      <c r="G19" s="74">
        <v>89</v>
      </c>
      <c r="H19" s="74">
        <v>107</v>
      </c>
      <c r="I19" s="78">
        <v>215</v>
      </c>
      <c r="J19" s="74">
        <v>1001</v>
      </c>
      <c r="K19" s="75">
        <v>585</v>
      </c>
      <c r="L19" s="74">
        <v>275</v>
      </c>
      <c r="M19" s="74">
        <v>141</v>
      </c>
      <c r="N19" s="90">
        <v>0</v>
      </c>
      <c r="S19" s="95"/>
      <c r="T19" s="96"/>
      <c r="U19" s="95"/>
      <c r="V19" s="95"/>
      <c r="W19" s="95"/>
      <c r="X19" s="95"/>
      <c r="Y19" s="95"/>
    </row>
    <row r="20" spans="1:25" ht="14.25">
      <c r="A20" s="79" t="s">
        <v>27</v>
      </c>
      <c r="B20" s="73" t="s">
        <v>21</v>
      </c>
      <c r="C20" s="62" t="s">
        <v>19</v>
      </c>
      <c r="D20" s="74">
        <v>28034</v>
      </c>
      <c r="E20" s="75">
        <v>4763</v>
      </c>
      <c r="F20" s="74">
        <v>2272</v>
      </c>
      <c r="G20" s="74">
        <v>2390</v>
      </c>
      <c r="H20" s="74">
        <v>0</v>
      </c>
      <c r="I20" s="74">
        <v>101</v>
      </c>
      <c r="J20" s="74">
        <v>23271</v>
      </c>
      <c r="K20" s="75">
        <v>17680</v>
      </c>
      <c r="L20" s="74">
        <v>2100</v>
      </c>
      <c r="M20" s="74">
        <v>133</v>
      </c>
      <c r="N20" s="90">
        <v>3358</v>
      </c>
      <c r="S20" s="95"/>
      <c r="T20" s="96"/>
      <c r="U20" s="95"/>
      <c r="V20" s="95"/>
      <c r="W20" s="95"/>
      <c r="X20" s="95"/>
      <c r="Y20" s="95"/>
    </row>
    <row r="21" spans="1:25" ht="14.25">
      <c r="A21" s="76"/>
      <c r="B21" s="73" t="s">
        <v>21</v>
      </c>
      <c r="C21" s="62" t="s">
        <v>20</v>
      </c>
      <c r="D21" s="74">
        <v>8273</v>
      </c>
      <c r="E21" s="75">
        <v>537</v>
      </c>
      <c r="F21" s="78">
        <v>344</v>
      </c>
      <c r="G21" s="78">
        <v>42</v>
      </c>
      <c r="H21" s="74">
        <v>50</v>
      </c>
      <c r="I21" s="78">
        <v>101</v>
      </c>
      <c r="J21" s="74">
        <v>7736</v>
      </c>
      <c r="K21" s="75">
        <v>7320</v>
      </c>
      <c r="L21" s="74">
        <v>275</v>
      </c>
      <c r="M21" s="74">
        <v>141</v>
      </c>
      <c r="N21" s="90">
        <v>0</v>
      </c>
      <c r="S21" s="95"/>
      <c r="T21" s="96"/>
      <c r="U21" s="95"/>
      <c r="V21" s="95"/>
      <c r="W21" s="95"/>
      <c r="X21" s="95"/>
      <c r="Y21" s="95"/>
    </row>
    <row r="22" spans="1:25" ht="14.25">
      <c r="A22" s="79" t="s">
        <v>28</v>
      </c>
      <c r="B22" s="73" t="s">
        <v>21</v>
      </c>
      <c r="C22" s="62" t="s">
        <v>19</v>
      </c>
      <c r="D22" s="74">
        <v>11769</v>
      </c>
      <c r="E22" s="75">
        <v>4763</v>
      </c>
      <c r="F22" s="74">
        <v>2272</v>
      </c>
      <c r="G22" s="74">
        <v>2390</v>
      </c>
      <c r="H22" s="74">
        <v>0</v>
      </c>
      <c r="I22" s="74">
        <v>101</v>
      </c>
      <c r="J22" s="74">
        <v>7006</v>
      </c>
      <c r="K22" s="75">
        <v>1415</v>
      </c>
      <c r="L22" s="74">
        <v>2100</v>
      </c>
      <c r="M22" s="74">
        <v>133</v>
      </c>
      <c r="N22" s="92">
        <v>3358</v>
      </c>
      <c r="O22" s="93">
        <v>35000</v>
      </c>
      <c r="S22" s="95"/>
      <c r="T22" s="96"/>
      <c r="U22" s="95"/>
      <c r="V22" s="95"/>
      <c r="W22" s="95"/>
      <c r="X22" s="95"/>
      <c r="Y22" s="95"/>
    </row>
    <row r="23" spans="1:25" ht="14.25">
      <c r="A23" s="76"/>
      <c r="B23" s="73" t="s">
        <v>21</v>
      </c>
      <c r="C23" s="62" t="s">
        <v>20</v>
      </c>
      <c r="D23" s="74">
        <v>13377</v>
      </c>
      <c r="E23" s="75">
        <v>537</v>
      </c>
      <c r="F23" s="74">
        <v>344</v>
      </c>
      <c r="G23" s="74">
        <v>42</v>
      </c>
      <c r="H23" s="74">
        <v>50</v>
      </c>
      <c r="I23" s="78">
        <v>101</v>
      </c>
      <c r="J23" s="74">
        <v>12840</v>
      </c>
      <c r="K23" s="75">
        <v>585</v>
      </c>
      <c r="L23" s="74">
        <v>275</v>
      </c>
      <c r="M23" s="74">
        <v>141</v>
      </c>
      <c r="N23" s="92">
        <v>11839</v>
      </c>
      <c r="O23" s="93"/>
      <c r="S23" s="95"/>
      <c r="T23" s="96"/>
      <c r="U23" s="95"/>
      <c r="V23" s="95"/>
      <c r="W23" s="95"/>
      <c r="X23" s="95"/>
      <c r="Y23" s="95"/>
    </row>
    <row r="24" spans="1:25" ht="14.25">
      <c r="A24" s="79" t="s">
        <v>29</v>
      </c>
      <c r="B24" s="73" t="s">
        <v>21</v>
      </c>
      <c r="C24" s="62" t="s">
        <v>19</v>
      </c>
      <c r="D24" s="74">
        <v>13532</v>
      </c>
      <c r="E24" s="75">
        <v>4404</v>
      </c>
      <c r="F24" s="74">
        <v>2101</v>
      </c>
      <c r="G24" s="74">
        <v>2210</v>
      </c>
      <c r="H24" s="74">
        <v>0</v>
      </c>
      <c r="I24" s="74">
        <v>93</v>
      </c>
      <c r="J24" s="74">
        <v>9128</v>
      </c>
      <c r="K24" s="75">
        <v>3537</v>
      </c>
      <c r="L24" s="74">
        <v>2100</v>
      </c>
      <c r="M24" s="74">
        <v>133</v>
      </c>
      <c r="N24" s="92">
        <v>3358</v>
      </c>
      <c r="O24" s="93">
        <v>2000</v>
      </c>
      <c r="S24" s="95"/>
      <c r="T24" s="96"/>
      <c r="U24" s="95"/>
      <c r="V24" s="95"/>
      <c r="W24" s="95"/>
      <c r="X24" s="95"/>
      <c r="Y24" s="95"/>
    </row>
    <row r="25" spans="1:25" ht="19.5" customHeight="1">
      <c r="A25" s="76"/>
      <c r="B25" s="73" t="s">
        <v>21</v>
      </c>
      <c r="C25" s="62" t="s">
        <v>20</v>
      </c>
      <c r="D25" s="74">
        <v>3052</v>
      </c>
      <c r="E25" s="75">
        <v>496</v>
      </c>
      <c r="F25" s="78">
        <v>317</v>
      </c>
      <c r="G25" s="78">
        <v>39</v>
      </c>
      <c r="H25" s="74">
        <v>47</v>
      </c>
      <c r="I25" s="78">
        <v>93</v>
      </c>
      <c r="J25" s="74">
        <v>2556</v>
      </c>
      <c r="K25" s="75">
        <v>1463</v>
      </c>
      <c r="L25" s="74">
        <v>275</v>
      </c>
      <c r="M25" s="74">
        <v>141</v>
      </c>
      <c r="N25" s="92">
        <v>677</v>
      </c>
      <c r="O25" s="93"/>
      <c r="S25" s="95"/>
      <c r="T25" s="96"/>
      <c r="U25" s="95"/>
      <c r="V25" s="95"/>
      <c r="W25" s="95"/>
      <c r="X25" s="95"/>
      <c r="Y25" s="95"/>
    </row>
    <row r="26" spans="1:25" ht="18" customHeight="1">
      <c r="A26" s="79" t="s">
        <v>30</v>
      </c>
      <c r="B26" s="73" t="s">
        <v>21</v>
      </c>
      <c r="C26" s="62" t="s">
        <v>19</v>
      </c>
      <c r="D26" s="74">
        <v>12274</v>
      </c>
      <c r="E26" s="75">
        <v>3146</v>
      </c>
      <c r="F26" s="74">
        <v>1501</v>
      </c>
      <c r="G26" s="74">
        <v>1579</v>
      </c>
      <c r="H26" s="74">
        <v>0</v>
      </c>
      <c r="I26" s="74">
        <v>66</v>
      </c>
      <c r="J26" s="74">
        <v>9128</v>
      </c>
      <c r="K26" s="75">
        <v>3537</v>
      </c>
      <c r="L26" s="74">
        <v>2100</v>
      </c>
      <c r="M26" s="74">
        <v>133</v>
      </c>
      <c r="N26" s="92">
        <v>3358</v>
      </c>
      <c r="O26" s="93">
        <v>3000</v>
      </c>
      <c r="S26" s="95"/>
      <c r="T26" s="96"/>
      <c r="U26" s="95"/>
      <c r="V26" s="95"/>
      <c r="W26" s="95"/>
      <c r="X26" s="95"/>
      <c r="Y26" s="95"/>
    </row>
    <row r="27" spans="1:25" ht="18" customHeight="1">
      <c r="A27" s="76"/>
      <c r="B27" s="73" t="s">
        <v>21</v>
      </c>
      <c r="C27" s="62" t="s">
        <v>20</v>
      </c>
      <c r="D27" s="74">
        <v>3248</v>
      </c>
      <c r="E27" s="75">
        <v>354</v>
      </c>
      <c r="F27" s="74">
        <v>227</v>
      </c>
      <c r="G27" s="74">
        <v>28</v>
      </c>
      <c r="H27" s="74">
        <v>33</v>
      </c>
      <c r="I27" s="78">
        <v>66</v>
      </c>
      <c r="J27" s="74">
        <v>2894</v>
      </c>
      <c r="K27" s="75">
        <v>1463</v>
      </c>
      <c r="L27" s="74">
        <v>275</v>
      </c>
      <c r="M27" s="74">
        <v>141</v>
      </c>
      <c r="N27" s="92">
        <v>1015</v>
      </c>
      <c r="O27" s="93"/>
      <c r="S27" s="95"/>
      <c r="T27" s="96"/>
      <c r="U27" s="95"/>
      <c r="V27" s="95"/>
      <c r="W27" s="95"/>
      <c r="X27" s="95"/>
      <c r="Y27" s="95"/>
    </row>
    <row r="28" spans="1:25" ht="18" customHeight="1">
      <c r="A28" s="79" t="s">
        <v>31</v>
      </c>
      <c r="B28" s="73" t="s">
        <v>21</v>
      </c>
      <c r="C28" s="62" t="s">
        <v>19</v>
      </c>
      <c r="D28" s="74">
        <v>12723</v>
      </c>
      <c r="E28" s="75">
        <v>3595</v>
      </c>
      <c r="F28" s="74">
        <v>1715</v>
      </c>
      <c r="G28" s="74">
        <v>1804</v>
      </c>
      <c r="H28" s="74">
        <v>0</v>
      </c>
      <c r="I28" s="74">
        <v>76</v>
      </c>
      <c r="J28" s="74">
        <v>9128</v>
      </c>
      <c r="K28" s="75">
        <v>3537</v>
      </c>
      <c r="L28" s="74">
        <v>2100</v>
      </c>
      <c r="M28" s="74">
        <v>133</v>
      </c>
      <c r="N28" s="92">
        <v>3358</v>
      </c>
      <c r="O28" s="93">
        <v>3000</v>
      </c>
      <c r="S28" s="95"/>
      <c r="T28" s="96"/>
      <c r="U28" s="95"/>
      <c r="V28" s="95"/>
      <c r="W28" s="95"/>
      <c r="X28" s="95"/>
      <c r="Y28" s="95"/>
    </row>
    <row r="29" spans="1:25" ht="18" customHeight="1">
      <c r="A29" s="76"/>
      <c r="B29" s="73" t="s">
        <v>21</v>
      </c>
      <c r="C29" s="62" t="s">
        <v>20</v>
      </c>
      <c r="D29" s="74">
        <v>3299</v>
      </c>
      <c r="E29" s="75">
        <v>405</v>
      </c>
      <c r="F29" s="78">
        <v>259</v>
      </c>
      <c r="G29" s="78">
        <v>32</v>
      </c>
      <c r="H29" s="74">
        <v>38</v>
      </c>
      <c r="I29" s="78">
        <v>76</v>
      </c>
      <c r="J29" s="74">
        <v>2894</v>
      </c>
      <c r="K29" s="75">
        <v>1463</v>
      </c>
      <c r="L29" s="74">
        <v>275</v>
      </c>
      <c r="M29" s="74">
        <v>141</v>
      </c>
      <c r="N29" s="92">
        <v>1015</v>
      </c>
      <c r="O29" s="93"/>
      <c r="S29" s="95"/>
      <c r="T29" s="96"/>
      <c r="U29" s="95"/>
      <c r="V29" s="95"/>
      <c r="W29" s="95"/>
      <c r="X29" s="95"/>
      <c r="Y29" s="95"/>
    </row>
    <row r="30" spans="1:25" ht="18" customHeight="1">
      <c r="A30" s="79" t="s">
        <v>32</v>
      </c>
      <c r="B30" s="73" t="s">
        <v>21</v>
      </c>
      <c r="C30" s="62" t="s">
        <v>19</v>
      </c>
      <c r="D30" s="74">
        <v>13352</v>
      </c>
      <c r="E30" s="75">
        <v>4224</v>
      </c>
      <c r="F30" s="74">
        <v>2016</v>
      </c>
      <c r="G30" s="74">
        <v>2119</v>
      </c>
      <c r="H30" s="74">
        <v>0</v>
      </c>
      <c r="I30" s="74">
        <v>89</v>
      </c>
      <c r="J30" s="74">
        <v>9128</v>
      </c>
      <c r="K30" s="75">
        <v>3537</v>
      </c>
      <c r="L30" s="74">
        <v>2100</v>
      </c>
      <c r="M30" s="74">
        <v>133</v>
      </c>
      <c r="N30" s="92">
        <v>3358</v>
      </c>
      <c r="O30" s="93">
        <v>2000</v>
      </c>
      <c r="S30" s="95"/>
      <c r="T30" s="96"/>
      <c r="U30" s="95"/>
      <c r="V30" s="95"/>
      <c r="W30" s="95"/>
      <c r="X30" s="95"/>
      <c r="Y30" s="95"/>
    </row>
    <row r="31" spans="1:25" ht="18" customHeight="1">
      <c r="A31" s="76"/>
      <c r="B31" s="73" t="s">
        <v>21</v>
      </c>
      <c r="C31" s="62" t="s">
        <v>20</v>
      </c>
      <c r="D31" s="74">
        <v>3032</v>
      </c>
      <c r="E31" s="75">
        <v>476</v>
      </c>
      <c r="F31" s="74">
        <v>305</v>
      </c>
      <c r="G31" s="74">
        <v>37</v>
      </c>
      <c r="H31" s="74">
        <v>45</v>
      </c>
      <c r="I31" s="78">
        <v>89</v>
      </c>
      <c r="J31" s="74">
        <v>2556</v>
      </c>
      <c r="K31" s="75">
        <v>1463</v>
      </c>
      <c r="L31" s="74">
        <v>275</v>
      </c>
      <c r="M31" s="74">
        <v>141</v>
      </c>
      <c r="N31" s="92">
        <v>677</v>
      </c>
      <c r="O31" s="93"/>
      <c r="S31" s="95"/>
      <c r="T31" s="96"/>
      <c r="U31" s="95"/>
      <c r="V31" s="95"/>
      <c r="W31" s="95"/>
      <c r="X31" s="95"/>
      <c r="Y31" s="95"/>
    </row>
    <row r="32" spans="1:25" ht="18" customHeight="1">
      <c r="A32" s="79" t="s">
        <v>33</v>
      </c>
      <c r="B32" s="73" t="s">
        <v>21</v>
      </c>
      <c r="C32" s="62" t="s">
        <v>19</v>
      </c>
      <c r="D32" s="74">
        <v>17787</v>
      </c>
      <c r="E32" s="75">
        <v>5123</v>
      </c>
      <c r="F32" s="74">
        <v>2444</v>
      </c>
      <c r="G32" s="74">
        <v>2571</v>
      </c>
      <c r="H32" s="74">
        <v>0</v>
      </c>
      <c r="I32" s="74">
        <v>108</v>
      </c>
      <c r="J32" s="74">
        <v>12664</v>
      </c>
      <c r="K32" s="75">
        <v>7073</v>
      </c>
      <c r="L32" s="74">
        <v>2100</v>
      </c>
      <c r="M32" s="74">
        <v>133</v>
      </c>
      <c r="N32" s="90">
        <v>3358</v>
      </c>
      <c r="S32" s="95"/>
      <c r="T32" s="96"/>
      <c r="U32" s="95"/>
      <c r="V32" s="95"/>
      <c r="W32" s="95"/>
      <c r="X32" s="95"/>
      <c r="Y32" s="95"/>
    </row>
    <row r="33" spans="1:25" ht="18" customHeight="1">
      <c r="A33" s="76"/>
      <c r="B33" s="73" t="s">
        <v>21</v>
      </c>
      <c r="C33" s="62" t="s">
        <v>20</v>
      </c>
      <c r="D33" s="74">
        <v>3920</v>
      </c>
      <c r="E33" s="75">
        <v>577</v>
      </c>
      <c r="F33" s="78">
        <v>370</v>
      </c>
      <c r="G33" s="78">
        <v>45</v>
      </c>
      <c r="H33" s="74">
        <v>54</v>
      </c>
      <c r="I33" s="78">
        <v>108</v>
      </c>
      <c r="J33" s="74">
        <v>3343</v>
      </c>
      <c r="K33" s="75">
        <v>2927</v>
      </c>
      <c r="L33" s="74">
        <v>275</v>
      </c>
      <c r="M33" s="74">
        <v>141</v>
      </c>
      <c r="N33" s="90">
        <v>0</v>
      </c>
      <c r="S33" s="95"/>
      <c r="T33" s="96"/>
      <c r="U33" s="95"/>
      <c r="V33" s="95"/>
      <c r="W33" s="95"/>
      <c r="X33" s="95"/>
      <c r="Y33" s="95"/>
    </row>
    <row r="34" spans="1:25" ht="18" customHeight="1">
      <c r="A34" s="72" t="s">
        <v>36</v>
      </c>
      <c r="B34" s="73" t="s">
        <v>21</v>
      </c>
      <c r="C34" s="62" t="s">
        <v>19</v>
      </c>
      <c r="D34" s="74">
        <v>9461</v>
      </c>
      <c r="E34" s="75">
        <v>538</v>
      </c>
      <c r="F34" s="74">
        <v>259</v>
      </c>
      <c r="G34" s="74">
        <v>268</v>
      </c>
      <c r="H34" s="74">
        <v>0</v>
      </c>
      <c r="I34" s="74">
        <v>11</v>
      </c>
      <c r="J34" s="74">
        <v>8923</v>
      </c>
      <c r="K34" s="75">
        <v>3324</v>
      </c>
      <c r="L34" s="74">
        <v>2100</v>
      </c>
      <c r="M34" s="74">
        <v>137</v>
      </c>
      <c r="N34" s="92">
        <v>3362</v>
      </c>
      <c r="O34" s="93">
        <v>10900</v>
      </c>
      <c r="S34" s="95"/>
      <c r="T34" s="96"/>
      <c r="U34" s="95"/>
      <c r="V34" s="95"/>
      <c r="W34" s="95"/>
      <c r="X34" s="95"/>
      <c r="Y34" s="95"/>
    </row>
    <row r="35" spans="1:25" ht="18" customHeight="1">
      <c r="A35" s="76"/>
      <c r="B35" s="73" t="s">
        <v>21</v>
      </c>
      <c r="C35" s="62" t="s">
        <v>20</v>
      </c>
      <c r="D35" s="74">
        <v>5548</v>
      </c>
      <c r="E35" s="75">
        <v>62</v>
      </c>
      <c r="F35" s="74">
        <v>42</v>
      </c>
      <c r="G35" s="74">
        <v>4</v>
      </c>
      <c r="H35" s="74">
        <v>5</v>
      </c>
      <c r="I35" s="78">
        <v>11</v>
      </c>
      <c r="J35" s="74">
        <v>5486</v>
      </c>
      <c r="K35" s="75">
        <v>1376</v>
      </c>
      <c r="L35" s="74">
        <v>275</v>
      </c>
      <c r="M35" s="74">
        <v>149</v>
      </c>
      <c r="N35" s="92">
        <v>3686</v>
      </c>
      <c r="O35" s="93"/>
      <c r="S35" s="95"/>
      <c r="T35" s="96"/>
      <c r="U35" s="95"/>
      <c r="V35" s="95"/>
      <c r="W35" s="95"/>
      <c r="X35" s="95"/>
      <c r="Y35" s="95"/>
    </row>
    <row r="37" spans="6:13" ht="14.25">
      <c r="F37" s="39"/>
      <c r="G37" s="39"/>
      <c r="H37" s="39"/>
      <c r="I37" s="39"/>
      <c r="J37" s="39"/>
      <c r="L37" s="39"/>
      <c r="M37" s="39"/>
    </row>
    <row r="38" spans="6:13" ht="14.25">
      <c r="F38" s="39"/>
      <c r="G38" s="39"/>
      <c r="H38" s="39"/>
      <c r="I38" s="39"/>
      <c r="J38" s="39"/>
      <c r="L38" s="39"/>
      <c r="M38" s="39"/>
    </row>
    <row r="39" spans="6:13" ht="14.25">
      <c r="F39" s="39"/>
      <c r="G39" s="39"/>
      <c r="H39" s="39"/>
      <c r="I39" s="39"/>
      <c r="J39" s="39"/>
      <c r="L39" s="39"/>
      <c r="M39" s="39"/>
    </row>
    <row r="40" spans="6:13" ht="14.25">
      <c r="F40" s="39"/>
      <c r="G40" s="39"/>
      <c r="H40" s="39"/>
      <c r="I40" s="39"/>
      <c r="J40" s="39"/>
      <c r="L40" s="39"/>
      <c r="M40" s="39"/>
    </row>
  </sheetData>
  <sheetProtection/>
  <mergeCells count="41">
    <mergeCell ref="A1:N1"/>
    <mergeCell ref="A2:N2"/>
    <mergeCell ref="E3:I3"/>
    <mergeCell ref="J3:N3"/>
    <mergeCell ref="A7:C7"/>
    <mergeCell ref="A3:A6"/>
    <mergeCell ref="A8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3:B6"/>
    <mergeCell ref="B8:B9"/>
    <mergeCell ref="B10:B11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14:O15"/>
    <mergeCell ref="O22:O23"/>
    <mergeCell ref="O24:O25"/>
    <mergeCell ref="O26:O27"/>
    <mergeCell ref="O28:O29"/>
    <mergeCell ref="O30:O31"/>
    <mergeCell ref="O34:O35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"/>
  <sheetViews>
    <sheetView zoomScaleSheetLayoutView="100" workbookViewId="0" topLeftCell="A1">
      <selection activeCell="AC15" sqref="AC15"/>
    </sheetView>
  </sheetViews>
  <sheetFormatPr defaultColWidth="9.00390625" defaultRowHeight="14.25"/>
  <cols>
    <col min="3" max="3" width="5.75390625" style="0" customWidth="1"/>
    <col min="4" max="4" width="5.75390625" style="1" customWidth="1"/>
    <col min="5" max="35" width="5.75390625" style="0" customWidth="1"/>
  </cols>
  <sheetData>
    <row r="1" spans="4:5" ht="14.25">
      <c r="D1"/>
      <c r="E1" s="1"/>
    </row>
    <row r="2" spans="1:35" ht="31.5">
      <c r="A2" s="2" t="s">
        <v>37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31.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5" t="s">
        <v>38</v>
      </c>
      <c r="AG3" s="35"/>
      <c r="AH3" s="35"/>
      <c r="AI3" s="35"/>
    </row>
    <row r="4" spans="1:35" ht="14.25">
      <c r="A4" s="6" t="s">
        <v>3</v>
      </c>
      <c r="B4" s="6" t="s">
        <v>4</v>
      </c>
      <c r="C4" s="7" t="s">
        <v>6</v>
      </c>
      <c r="D4" s="8"/>
      <c r="E4" s="9"/>
      <c r="F4" s="10" t="s">
        <v>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/>
      <c r="T4" s="30"/>
      <c r="U4" s="17" t="s">
        <v>39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4.25">
      <c r="A5" s="11"/>
      <c r="B5" s="11"/>
      <c r="C5" s="12"/>
      <c r="D5" s="13"/>
      <c r="E5" s="14"/>
      <c r="F5" s="7" t="s">
        <v>6</v>
      </c>
      <c r="G5" s="15"/>
      <c r="H5" s="9"/>
      <c r="I5" s="10" t="s">
        <v>10</v>
      </c>
      <c r="J5" s="28"/>
      <c r="K5" s="20"/>
      <c r="L5" s="10" t="s">
        <v>11</v>
      </c>
      <c r="M5" s="28"/>
      <c r="N5" s="20"/>
      <c r="O5" s="10" t="s">
        <v>12</v>
      </c>
      <c r="P5" s="28"/>
      <c r="Q5" s="20"/>
      <c r="R5" s="10" t="s">
        <v>13</v>
      </c>
      <c r="S5" s="28"/>
      <c r="T5" s="20"/>
      <c r="U5" s="31" t="s">
        <v>6</v>
      </c>
      <c r="V5" s="32"/>
      <c r="W5" s="33"/>
      <c r="X5" s="34" t="s">
        <v>15</v>
      </c>
      <c r="Y5" s="36"/>
      <c r="Z5" s="37"/>
      <c r="AA5" s="34" t="s">
        <v>11</v>
      </c>
      <c r="AB5" s="36"/>
      <c r="AC5" s="37"/>
      <c r="AD5" s="34" t="s">
        <v>16</v>
      </c>
      <c r="AE5" s="36"/>
      <c r="AF5" s="37"/>
      <c r="AG5" s="34" t="s">
        <v>13</v>
      </c>
      <c r="AH5" s="36"/>
      <c r="AI5" s="37"/>
    </row>
    <row r="6" spans="1:35" ht="24">
      <c r="A6" s="16"/>
      <c r="B6" s="16"/>
      <c r="C6" s="17" t="s">
        <v>6</v>
      </c>
      <c r="D6" s="18" t="s">
        <v>20</v>
      </c>
      <c r="E6" s="17" t="s">
        <v>40</v>
      </c>
      <c r="F6" s="17" t="s">
        <v>9</v>
      </c>
      <c r="G6" s="19" t="s">
        <v>20</v>
      </c>
      <c r="H6" s="20" t="s">
        <v>40</v>
      </c>
      <c r="I6" s="17" t="s">
        <v>9</v>
      </c>
      <c r="J6" s="19" t="s">
        <v>20</v>
      </c>
      <c r="K6" s="20" t="s">
        <v>40</v>
      </c>
      <c r="L6" s="17" t="s">
        <v>9</v>
      </c>
      <c r="M6" s="19" t="s">
        <v>20</v>
      </c>
      <c r="N6" s="20" t="s">
        <v>40</v>
      </c>
      <c r="O6" s="17" t="s">
        <v>9</v>
      </c>
      <c r="P6" s="19" t="s">
        <v>20</v>
      </c>
      <c r="Q6" s="20" t="s">
        <v>40</v>
      </c>
      <c r="R6" s="17" t="s">
        <v>9</v>
      </c>
      <c r="S6" s="19" t="s">
        <v>20</v>
      </c>
      <c r="T6" s="20" t="s">
        <v>40</v>
      </c>
      <c r="U6" s="17" t="s">
        <v>9</v>
      </c>
      <c r="V6" s="19" t="s">
        <v>20</v>
      </c>
      <c r="W6" s="20" t="s">
        <v>40</v>
      </c>
      <c r="X6" s="17" t="s">
        <v>9</v>
      </c>
      <c r="Y6" s="19" t="s">
        <v>20</v>
      </c>
      <c r="Z6" s="20" t="s">
        <v>40</v>
      </c>
      <c r="AA6" s="17" t="s">
        <v>9</v>
      </c>
      <c r="AB6" s="19" t="s">
        <v>20</v>
      </c>
      <c r="AC6" s="20" t="s">
        <v>40</v>
      </c>
      <c r="AD6" s="17" t="s">
        <v>9</v>
      </c>
      <c r="AE6" s="19" t="s">
        <v>20</v>
      </c>
      <c r="AF6" s="20" t="s">
        <v>40</v>
      </c>
      <c r="AG6" s="17" t="s">
        <v>9</v>
      </c>
      <c r="AH6" s="19" t="s">
        <v>20</v>
      </c>
      <c r="AI6" s="20" t="s">
        <v>40</v>
      </c>
    </row>
    <row r="7" spans="1:35" ht="14.25">
      <c r="A7" s="21" t="s">
        <v>41</v>
      </c>
      <c r="B7" s="22" t="s">
        <v>6</v>
      </c>
      <c r="C7" s="23">
        <v>34.44</v>
      </c>
      <c r="D7" s="24">
        <f>C7-E7</f>
        <v>9.669999999999998</v>
      </c>
      <c r="E7" s="23">
        <v>24.77</v>
      </c>
      <c r="F7" s="23">
        <v>25.32</v>
      </c>
      <c r="G7" s="24">
        <f>F7-H7</f>
        <v>8.54</v>
      </c>
      <c r="H7" s="23">
        <v>16.78</v>
      </c>
      <c r="I7" s="23">
        <v>7.85</v>
      </c>
      <c r="J7" s="24">
        <f>I7-K7</f>
        <v>2.75</v>
      </c>
      <c r="K7" s="23">
        <v>5.1</v>
      </c>
      <c r="L7" s="23">
        <v>5.750000000000001</v>
      </c>
      <c r="M7" s="24">
        <f>L7-N7</f>
        <v>1.0600000000000014</v>
      </c>
      <c r="N7" s="23">
        <v>4.6899999999999995</v>
      </c>
      <c r="O7" s="23">
        <v>0.46</v>
      </c>
      <c r="P7" s="24">
        <f>O7-Q7</f>
        <v>0.30000000000000004</v>
      </c>
      <c r="Q7" s="23">
        <v>0.16</v>
      </c>
      <c r="R7" s="23">
        <v>11.26</v>
      </c>
      <c r="S7" s="24">
        <f>R7-T7</f>
        <v>4.43</v>
      </c>
      <c r="T7" s="23">
        <v>6.83</v>
      </c>
      <c r="U7" s="23">
        <v>9.120000000000001</v>
      </c>
      <c r="V7" s="24">
        <f>U7-W7</f>
        <v>1.1300000000000017</v>
      </c>
      <c r="W7" s="23">
        <v>7.989999999999999</v>
      </c>
      <c r="X7" s="23">
        <v>3.5</v>
      </c>
      <c r="Y7" s="24">
        <f>X7-Z7</f>
        <v>0.7000000000000002</v>
      </c>
      <c r="Z7" s="23">
        <v>2.8</v>
      </c>
      <c r="AA7" s="23">
        <v>5.13</v>
      </c>
      <c r="AB7" s="24">
        <f>AA7-AC7</f>
        <v>0.17000000000000082</v>
      </c>
      <c r="AC7" s="23">
        <v>4.959999999999999</v>
      </c>
      <c r="AD7" s="23">
        <v>0.09</v>
      </c>
      <c r="AE7" s="24">
        <f>AD7-AF7</f>
        <v>0.06</v>
      </c>
      <c r="AF7" s="23">
        <v>0.03</v>
      </c>
      <c r="AG7" s="23">
        <v>0.4</v>
      </c>
      <c r="AH7" s="24">
        <f>AG7-AI7</f>
        <v>0.2</v>
      </c>
      <c r="AI7" s="23">
        <v>0.2</v>
      </c>
    </row>
    <row r="8" spans="1:35" ht="14.25">
      <c r="A8" s="25"/>
      <c r="B8" s="22" t="s">
        <v>18</v>
      </c>
      <c r="C8" s="23">
        <v>10.02</v>
      </c>
      <c r="D8" s="24">
        <f aca="true" t="shared" si="0" ref="D8:D13">C8-E8</f>
        <v>3.1999999999999993</v>
      </c>
      <c r="E8" s="23">
        <v>6.82</v>
      </c>
      <c r="F8" s="23">
        <v>7.47</v>
      </c>
      <c r="G8" s="24">
        <f aca="true" t="shared" si="1" ref="G8:G13">F8-H8</f>
        <v>2.7399999999999993</v>
      </c>
      <c r="H8" s="23">
        <v>4.73</v>
      </c>
      <c r="I8" s="23">
        <v>0.68</v>
      </c>
      <c r="J8" s="24">
        <f aca="true" t="shared" si="2" ref="J8:J13">I8-K8</f>
        <v>0.68</v>
      </c>
      <c r="K8" s="23">
        <v>0</v>
      </c>
      <c r="L8" s="23">
        <v>2.79</v>
      </c>
      <c r="M8" s="24">
        <f aca="true" t="shared" si="3" ref="M8:M13">L8-N8</f>
        <v>0.7200000000000002</v>
      </c>
      <c r="N8" s="23">
        <v>2.07</v>
      </c>
      <c r="O8" s="23">
        <v>0.01</v>
      </c>
      <c r="P8" s="24">
        <f aca="true" t="shared" si="4" ref="P8:P13">O8-Q8</f>
        <v>0.01</v>
      </c>
      <c r="Q8" s="23">
        <v>0</v>
      </c>
      <c r="R8" s="23">
        <v>3.99</v>
      </c>
      <c r="S8" s="24">
        <f aca="true" t="shared" si="5" ref="S8:S13">R8-T8</f>
        <v>1.33</v>
      </c>
      <c r="T8" s="23">
        <v>2.66</v>
      </c>
      <c r="U8" s="23">
        <v>2.5500000000000003</v>
      </c>
      <c r="V8" s="24">
        <f aca="true" t="shared" si="6" ref="V8:V13">U8-W8</f>
        <v>0.4600000000000004</v>
      </c>
      <c r="W8" s="23">
        <v>2.09</v>
      </c>
      <c r="X8" s="23">
        <v>0.27</v>
      </c>
      <c r="Y8" s="24">
        <f aca="true" t="shared" si="7" ref="Y8:Y13">X8-Z8</f>
        <v>0.27</v>
      </c>
      <c r="Z8" s="23">
        <v>0</v>
      </c>
      <c r="AA8" s="23">
        <v>2.12</v>
      </c>
      <c r="AB8" s="24">
        <f aca="true" t="shared" si="8" ref="AB8:AB13">AA8-AC8</f>
        <v>0.11000000000000032</v>
      </c>
      <c r="AC8" s="23">
        <v>2.01</v>
      </c>
      <c r="AD8" s="23">
        <v>0</v>
      </c>
      <c r="AE8" s="24">
        <f aca="true" t="shared" si="9" ref="AE8:AE13">AD8-AF8</f>
        <v>0</v>
      </c>
      <c r="AF8" s="23">
        <v>0</v>
      </c>
      <c r="AG8" s="23">
        <v>0.16</v>
      </c>
      <c r="AH8" s="24">
        <f aca="true" t="shared" si="10" ref="AH8:AH13">AG8-AI8</f>
        <v>0.08</v>
      </c>
      <c r="AI8" s="23">
        <v>0.08</v>
      </c>
    </row>
    <row r="9" spans="1:35" ht="14.25">
      <c r="A9" s="25"/>
      <c r="B9" s="22" t="s">
        <v>21</v>
      </c>
      <c r="C9" s="23">
        <v>22.56</v>
      </c>
      <c r="D9" s="24">
        <f t="shared" si="0"/>
        <v>5.239999999999998</v>
      </c>
      <c r="E9" s="23">
        <v>17.32</v>
      </c>
      <c r="F9" s="23">
        <v>16.24</v>
      </c>
      <c r="G9" s="24">
        <f t="shared" si="1"/>
        <v>4.599999999999998</v>
      </c>
      <c r="H9" s="23">
        <v>11.64</v>
      </c>
      <c r="I9" s="23">
        <v>6.97</v>
      </c>
      <c r="J9" s="24">
        <f t="shared" si="2"/>
        <v>2.04</v>
      </c>
      <c r="K9" s="23">
        <v>4.93</v>
      </c>
      <c r="L9" s="23">
        <v>2.85</v>
      </c>
      <c r="M9" s="24">
        <f t="shared" si="3"/>
        <v>0.33000000000000007</v>
      </c>
      <c r="N9" s="23">
        <v>2.52</v>
      </c>
      <c r="O9" s="23">
        <v>0.33</v>
      </c>
      <c r="P9" s="24">
        <f t="shared" si="4"/>
        <v>0.17</v>
      </c>
      <c r="Q9" s="23">
        <v>0.16</v>
      </c>
      <c r="R9" s="23">
        <v>6.09</v>
      </c>
      <c r="S9" s="24">
        <f t="shared" si="5"/>
        <v>2.0599999999999996</v>
      </c>
      <c r="T9" s="23">
        <v>4.03</v>
      </c>
      <c r="U9" s="23">
        <v>6.32</v>
      </c>
      <c r="V9" s="24">
        <f t="shared" si="6"/>
        <v>0.6400000000000006</v>
      </c>
      <c r="W9" s="23">
        <v>5.68</v>
      </c>
      <c r="X9" s="23">
        <v>3.12</v>
      </c>
      <c r="Y9" s="24">
        <f t="shared" si="7"/>
        <v>0.41000000000000014</v>
      </c>
      <c r="Z9" s="23">
        <v>2.71</v>
      </c>
      <c r="AA9" s="23">
        <v>2.9</v>
      </c>
      <c r="AB9" s="24">
        <f t="shared" si="8"/>
        <v>0.04999999999999982</v>
      </c>
      <c r="AC9" s="23">
        <v>2.85</v>
      </c>
      <c r="AD9" s="23">
        <v>0.06</v>
      </c>
      <c r="AE9" s="24">
        <f t="shared" si="9"/>
        <v>0.06</v>
      </c>
      <c r="AF9" s="23">
        <v>0</v>
      </c>
      <c r="AG9" s="23">
        <v>0.24</v>
      </c>
      <c r="AH9" s="24">
        <f t="shared" si="10"/>
        <v>0.12</v>
      </c>
      <c r="AI9" s="23">
        <v>0.12</v>
      </c>
    </row>
    <row r="10" spans="1:35" ht="14.25">
      <c r="A10" s="26"/>
      <c r="B10" s="22" t="s">
        <v>22</v>
      </c>
      <c r="C10" s="23">
        <v>1.86</v>
      </c>
      <c r="D10" s="24">
        <f t="shared" si="0"/>
        <v>1.23</v>
      </c>
      <c r="E10" s="23">
        <v>0.63</v>
      </c>
      <c r="F10" s="23">
        <v>1.61</v>
      </c>
      <c r="G10" s="24">
        <f t="shared" si="1"/>
        <v>1.2000000000000002</v>
      </c>
      <c r="H10" s="23">
        <v>0.41</v>
      </c>
      <c r="I10" s="23">
        <v>0.2</v>
      </c>
      <c r="J10" s="24">
        <f t="shared" si="2"/>
        <v>0.03</v>
      </c>
      <c r="K10" s="23">
        <v>0.17</v>
      </c>
      <c r="L10" s="23">
        <v>0.11</v>
      </c>
      <c r="M10" s="24">
        <f t="shared" si="3"/>
        <v>0.009999999999999995</v>
      </c>
      <c r="N10" s="23">
        <v>0.1</v>
      </c>
      <c r="O10" s="23">
        <v>0.12</v>
      </c>
      <c r="P10" s="24">
        <f t="shared" si="4"/>
        <v>0.12</v>
      </c>
      <c r="Q10" s="23">
        <v>0</v>
      </c>
      <c r="R10" s="23">
        <v>1.18</v>
      </c>
      <c r="S10" s="24">
        <f t="shared" si="5"/>
        <v>1.04</v>
      </c>
      <c r="T10" s="23">
        <v>0.14</v>
      </c>
      <c r="U10" s="23">
        <v>0.25</v>
      </c>
      <c r="V10" s="24">
        <f t="shared" si="6"/>
        <v>0.03</v>
      </c>
      <c r="W10" s="23">
        <v>0.22</v>
      </c>
      <c r="X10" s="23">
        <v>0.11</v>
      </c>
      <c r="Y10" s="24">
        <f t="shared" si="7"/>
        <v>0.020000000000000004</v>
      </c>
      <c r="Z10" s="23">
        <v>0.09</v>
      </c>
      <c r="AA10" s="23">
        <v>0.11</v>
      </c>
      <c r="AB10" s="24">
        <f t="shared" si="8"/>
        <v>0.009999999999999995</v>
      </c>
      <c r="AC10" s="23">
        <v>0.1</v>
      </c>
      <c r="AD10" s="23">
        <v>0.03</v>
      </c>
      <c r="AE10" s="24">
        <f t="shared" si="9"/>
        <v>0</v>
      </c>
      <c r="AF10" s="23">
        <v>0.03</v>
      </c>
      <c r="AG10" s="23">
        <v>0</v>
      </c>
      <c r="AH10" s="24">
        <f t="shared" si="10"/>
        <v>0</v>
      </c>
      <c r="AI10" s="23">
        <v>0</v>
      </c>
    </row>
    <row r="11" spans="1:35" ht="14.25">
      <c r="A11" s="27" t="s">
        <v>42</v>
      </c>
      <c r="B11" s="22" t="s">
        <v>18</v>
      </c>
      <c r="C11" s="23">
        <v>10.02</v>
      </c>
      <c r="D11" s="24">
        <f t="shared" si="0"/>
        <v>3.1999999999999993</v>
      </c>
      <c r="E11" s="23">
        <v>6.82</v>
      </c>
      <c r="F11" s="23">
        <v>7.47</v>
      </c>
      <c r="G11" s="24">
        <f t="shared" si="1"/>
        <v>2.7399999999999993</v>
      </c>
      <c r="H11" s="23">
        <v>4.73</v>
      </c>
      <c r="I11" s="23">
        <v>0.68</v>
      </c>
      <c r="J11" s="24">
        <f t="shared" si="2"/>
        <v>0.68</v>
      </c>
      <c r="K11" s="23">
        <v>0</v>
      </c>
      <c r="L11" s="23">
        <v>2.79</v>
      </c>
      <c r="M11" s="24">
        <f t="shared" si="3"/>
        <v>0.7200000000000002</v>
      </c>
      <c r="N11" s="23">
        <v>2.07</v>
      </c>
      <c r="O11" s="23">
        <v>0.01</v>
      </c>
      <c r="P11" s="24">
        <f t="shared" si="4"/>
        <v>0.01</v>
      </c>
      <c r="Q11" s="23">
        <v>0</v>
      </c>
      <c r="R11" s="23">
        <v>3.99</v>
      </c>
      <c r="S11" s="24">
        <f t="shared" si="5"/>
        <v>1.33</v>
      </c>
      <c r="T11" s="23">
        <v>2.66</v>
      </c>
      <c r="U11" s="23">
        <v>2.5500000000000003</v>
      </c>
      <c r="V11" s="24">
        <f t="shared" si="6"/>
        <v>0.4600000000000004</v>
      </c>
      <c r="W11" s="23">
        <v>2.09</v>
      </c>
      <c r="X11" s="23">
        <v>0.27</v>
      </c>
      <c r="Y11" s="24">
        <f t="shared" si="7"/>
        <v>0.27</v>
      </c>
      <c r="Z11" s="23">
        <v>0</v>
      </c>
      <c r="AA11" s="23">
        <v>2.12</v>
      </c>
      <c r="AB11" s="24">
        <f t="shared" si="8"/>
        <v>0.11000000000000032</v>
      </c>
      <c r="AC11" s="23">
        <v>2.01</v>
      </c>
      <c r="AD11" s="23">
        <v>0</v>
      </c>
      <c r="AE11" s="24">
        <f t="shared" si="9"/>
        <v>0</v>
      </c>
      <c r="AF11" s="23">
        <v>0</v>
      </c>
      <c r="AG11" s="23">
        <v>0.16</v>
      </c>
      <c r="AH11" s="24">
        <f t="shared" si="10"/>
        <v>0.08</v>
      </c>
      <c r="AI11" s="23">
        <v>0.08</v>
      </c>
    </row>
    <row r="12" spans="1:35" ht="14.25">
      <c r="A12" s="27" t="s">
        <v>43</v>
      </c>
      <c r="B12" s="22" t="s">
        <v>21</v>
      </c>
      <c r="C12" s="23">
        <v>22.56</v>
      </c>
      <c r="D12" s="24">
        <f t="shared" si="0"/>
        <v>5.239999999999998</v>
      </c>
      <c r="E12" s="23">
        <v>17.32</v>
      </c>
      <c r="F12" s="23">
        <v>16.24</v>
      </c>
      <c r="G12" s="24">
        <f t="shared" si="1"/>
        <v>4.599999999999998</v>
      </c>
      <c r="H12" s="23">
        <v>11.64</v>
      </c>
      <c r="I12" s="23">
        <v>6.97</v>
      </c>
      <c r="J12" s="24">
        <f t="shared" si="2"/>
        <v>2.04</v>
      </c>
      <c r="K12" s="23">
        <v>4.93</v>
      </c>
      <c r="L12" s="23">
        <v>2.85</v>
      </c>
      <c r="M12" s="24">
        <f t="shared" si="3"/>
        <v>0.33000000000000007</v>
      </c>
      <c r="N12" s="23">
        <v>2.52</v>
      </c>
      <c r="O12" s="23">
        <v>0.33</v>
      </c>
      <c r="P12" s="24">
        <f t="shared" si="4"/>
        <v>0.17</v>
      </c>
      <c r="Q12" s="23">
        <v>0.16</v>
      </c>
      <c r="R12" s="23">
        <v>6.09</v>
      </c>
      <c r="S12" s="24">
        <f t="shared" si="5"/>
        <v>2.0599999999999996</v>
      </c>
      <c r="T12" s="23">
        <v>4.03</v>
      </c>
      <c r="U12" s="23">
        <v>6.32</v>
      </c>
      <c r="V12" s="24">
        <f t="shared" si="6"/>
        <v>0.6400000000000006</v>
      </c>
      <c r="W12" s="23">
        <v>5.68</v>
      </c>
      <c r="X12" s="23">
        <v>3.12</v>
      </c>
      <c r="Y12" s="24">
        <f t="shared" si="7"/>
        <v>0.41000000000000014</v>
      </c>
      <c r="Z12" s="23">
        <v>2.71</v>
      </c>
      <c r="AA12" s="23">
        <v>2.9</v>
      </c>
      <c r="AB12" s="24">
        <f t="shared" si="8"/>
        <v>0.04999999999999982</v>
      </c>
      <c r="AC12" s="23">
        <v>2.85</v>
      </c>
      <c r="AD12" s="23">
        <v>0.06</v>
      </c>
      <c r="AE12" s="24">
        <f t="shared" si="9"/>
        <v>0.06</v>
      </c>
      <c r="AF12" s="23">
        <v>0</v>
      </c>
      <c r="AG12" s="23">
        <v>0.24</v>
      </c>
      <c r="AH12" s="24">
        <f t="shared" si="10"/>
        <v>0.12</v>
      </c>
      <c r="AI12" s="23">
        <v>0.12</v>
      </c>
    </row>
    <row r="13" spans="1:35" ht="14.25">
      <c r="A13" s="27" t="s">
        <v>34</v>
      </c>
      <c r="B13" s="22" t="s">
        <v>22</v>
      </c>
      <c r="C13" s="23">
        <v>1.86</v>
      </c>
      <c r="D13" s="24">
        <f t="shared" si="0"/>
        <v>1.23</v>
      </c>
      <c r="E13" s="23">
        <v>0.63</v>
      </c>
      <c r="F13" s="23">
        <v>1.61</v>
      </c>
      <c r="G13" s="24">
        <f t="shared" si="1"/>
        <v>1.2000000000000002</v>
      </c>
      <c r="H13" s="23">
        <v>0.41</v>
      </c>
      <c r="I13" s="23">
        <v>0.2</v>
      </c>
      <c r="J13" s="24">
        <f t="shared" si="2"/>
        <v>0.03</v>
      </c>
      <c r="K13" s="23">
        <v>0.17</v>
      </c>
      <c r="L13" s="23">
        <v>0.11</v>
      </c>
      <c r="M13" s="24">
        <f t="shared" si="3"/>
        <v>0.009999999999999995</v>
      </c>
      <c r="N13" s="23">
        <v>0.1</v>
      </c>
      <c r="O13" s="23">
        <v>0.12</v>
      </c>
      <c r="P13" s="24">
        <f t="shared" si="4"/>
        <v>0.12</v>
      </c>
      <c r="Q13" s="23">
        <v>0</v>
      </c>
      <c r="R13" s="23">
        <v>1.18</v>
      </c>
      <c r="S13" s="24">
        <f t="shared" si="5"/>
        <v>1.04</v>
      </c>
      <c r="T13" s="23">
        <v>0.14</v>
      </c>
      <c r="U13" s="23">
        <v>0.25</v>
      </c>
      <c r="V13" s="24">
        <f t="shared" si="6"/>
        <v>0.03</v>
      </c>
      <c r="W13" s="23">
        <v>0.22</v>
      </c>
      <c r="X13" s="23">
        <v>0.11</v>
      </c>
      <c r="Y13" s="24">
        <f t="shared" si="7"/>
        <v>0.020000000000000004</v>
      </c>
      <c r="Z13" s="23">
        <v>0.09</v>
      </c>
      <c r="AA13" s="23">
        <v>0.11</v>
      </c>
      <c r="AB13" s="24">
        <f t="shared" si="8"/>
        <v>0.009999999999999995</v>
      </c>
      <c r="AC13" s="23">
        <v>0.1</v>
      </c>
      <c r="AD13" s="23">
        <v>0.03</v>
      </c>
      <c r="AE13" s="24">
        <f t="shared" si="9"/>
        <v>0</v>
      </c>
      <c r="AF13" s="23">
        <v>0.03</v>
      </c>
      <c r="AG13" s="23">
        <v>0</v>
      </c>
      <c r="AH13" s="24">
        <f t="shared" si="10"/>
        <v>0</v>
      </c>
      <c r="AI13" s="23">
        <v>0</v>
      </c>
    </row>
  </sheetData>
  <sheetProtection/>
  <mergeCells count="18">
    <mergeCell ref="A2:AI2"/>
    <mergeCell ref="AF3:AI3"/>
    <mergeCell ref="F4:T4"/>
    <mergeCell ref="U4:AI4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4:A6"/>
    <mergeCell ref="A7:A10"/>
    <mergeCell ref="B4:B6"/>
    <mergeCell ref="C4:E5"/>
  </mergeCells>
  <printOptions/>
  <pageMargins left="0.2" right="0.1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勐海顶诚</cp:lastModifiedBy>
  <cp:lastPrinted>2015-01-14T01:34:28Z</cp:lastPrinted>
  <dcterms:created xsi:type="dcterms:W3CDTF">2013-07-25T07:37:03Z</dcterms:created>
  <dcterms:modified xsi:type="dcterms:W3CDTF">2017-01-13T07:11:45Z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