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3年" sheetId="2" r:id="rId1"/>
  </sheets>
  <definedNames>
    <definedName name="_xlnm._FilterDatabase" localSheetId="0" hidden="1">'2023年'!$A$4:$O$61</definedName>
  </definedNames>
  <calcPr calcId="144525"/>
</workbook>
</file>

<file path=xl/sharedStrings.xml><?xml version="1.0" encoding="utf-8"?>
<sst xmlns="http://schemas.openxmlformats.org/spreadsheetml/2006/main" count="443" uniqueCount="216">
  <si>
    <t>2023年度彩票公益金支持勐海县民政领域社会福利事业专项资金使用情况</t>
  </si>
  <si>
    <t>单位：元</t>
  </si>
  <si>
    <t>序号</t>
  </si>
  <si>
    <t>文件名称</t>
  </si>
  <si>
    <t>县级文号</t>
  </si>
  <si>
    <t>上级文号</t>
  </si>
  <si>
    <t>预算级次</t>
  </si>
  <si>
    <t>项目类别</t>
  </si>
  <si>
    <t>项目名称</t>
  </si>
  <si>
    <t>项目实施单位</t>
  </si>
  <si>
    <t>收入</t>
  </si>
  <si>
    <t>支出</t>
  </si>
  <si>
    <t>年末财政收回</t>
  </si>
  <si>
    <t>项目联系方式</t>
  </si>
  <si>
    <t>项目执行情况</t>
  </si>
  <si>
    <t>备注</t>
  </si>
  <si>
    <t>联系人</t>
  </si>
  <si>
    <t>联系电话</t>
  </si>
  <si>
    <t>西双版纳州财政局关于下达2023年殡葬设施建设州级预算资金的通知</t>
  </si>
  <si>
    <t>海财社字〔2023〕217号</t>
  </si>
  <si>
    <t>西财社发〔2021〕180号</t>
  </si>
  <si>
    <t>中央级</t>
  </si>
  <si>
    <t>儿童福利类项目</t>
  </si>
  <si>
    <t>孤儿助学项目</t>
  </si>
  <si>
    <t>勐海县民政局</t>
  </si>
  <si>
    <t>冯焕英</t>
  </si>
  <si>
    <t>0691-5198232</t>
  </si>
  <si>
    <t>根据《云南省民政厅转发民政部办公厅“福彩圆梦.孤儿助学工程”项目实施暂行办法的通知》（云民办〔2019〕25号），按季度放孤儿助学补助资金。根据《勐海县财政局关于下达2021年中央集中彩票公益金支持社会福利事业专项资金的通知》（海财社字〔2023〕217号）文件“孤儿助学项目”0.5万元，完成对勐海县2名符合条件的孤儿进行了助学金发放，维护了孤儿受教育权利，践行福彩救孤济困宗旨，“福彩圆梦.孤儿助学工程”孤儿助学金的发放取得了显著的成果。通过“福彩圆梦.孤儿助学工程”，孤儿能够平等地享有接受高等教育的权利，改善他们的生活环境，增强社会融入感。</t>
  </si>
  <si>
    <t>西双版纳州财政局关于下达2021年第三批省级福利彩票公益金的通知</t>
  </si>
  <si>
    <t>海财社字〔2023〕144号</t>
  </si>
  <si>
    <t>西财社发〔2021〕284号</t>
  </si>
  <si>
    <t>省级</t>
  </si>
  <si>
    <t>社会公益类项目（其他）</t>
  </si>
  <si>
    <t>特殊困难群体火化补助</t>
  </si>
  <si>
    <t>0691-5122433</t>
  </si>
  <si>
    <t>根据《云南省民政厅关于全省部分特殊困难群体火化补助的通知》（云民福〔2009〕49号），结合实际情况，按1000元/人补助标准，及时发放4人火化补助。</t>
  </si>
  <si>
    <t>年末县财政根据海财社字〔2023〕401号收回结余结转特殊困难群体火化补助资金1.30万元。</t>
  </si>
  <si>
    <t>西双版纳州财政局 西双版纳州民政局关于下达2022年第一批省级福利彩票公益金的通知</t>
  </si>
  <si>
    <t>海财社字〔2023〕73号</t>
  </si>
  <si>
    <t>西财社发〔2022〕194号</t>
  </si>
  <si>
    <t>老年人福利项目</t>
  </si>
  <si>
    <t>勐海县勐遮镇、勐阿镇农村敬老院提升改造工程项目</t>
  </si>
  <si>
    <t>魏家豪</t>
  </si>
  <si>
    <t>用于新建安装2部电梯、新建勐遮敬老院挡土墙470立方米及土方清除470立方米、勐阿镇敬老院线路改造1112.1平方米建设项目缺口资金。项目已完工投入使用。</t>
  </si>
  <si>
    <t>根据《云南省民政厅关于全省部分特殊困难群体火化补助的通知》（云民福〔2009〕49号），结合实际情况，按1000元/人补助标准，及时发放5人火化补助。</t>
  </si>
  <si>
    <t>年末县财政根据海财社字〔2023〕401号收回结余结转特殊困难群体火化补助资金3.90万元，下年继续使用。</t>
  </si>
  <si>
    <t>勐海镇曼贺社区办公用房功能提升项目</t>
  </si>
  <si>
    <t>勐海镇曼贺社区办公用房功能提升项目。建设内容：配置电脑、打印机、一楼大厅改造，外墙抹漆等。项目已完工投入使用。</t>
  </si>
  <si>
    <t>年末财政根据海财社字〔2023〕401号收回项目净结余0.01万元。</t>
  </si>
  <si>
    <t>西双版纳州财政局关于下达2023养老服务和儿童福利州级资金的通知</t>
  </si>
  <si>
    <t>海财社字〔2023〕260号</t>
  </si>
  <si>
    <t>西财社发〔2023〕107号</t>
  </si>
  <si>
    <t>州级</t>
  </si>
  <si>
    <t>特困儿童生活补助经费</t>
  </si>
  <si>
    <t>按照西财社发〔2023〕107号文件，0.5292万元特困儿童生活补助经费，用于特困儿童基本生活补助经费，按照绩效目标，已完成向60名孤儿等特困儿童每月按标按时发放基本生活补助，促进特困儿童健康成长，生活质量得到改善；</t>
  </si>
  <si>
    <t>高龄长寿保健县市补助资金</t>
  </si>
  <si>
    <t>严格按照《云南省民政厅 云南省财政厅关于进一步规范高龄津贴发放管理工作的通知》（云民发【2022】71号）政策执行，给予年满80周岁及以上老年人保健补助和长寿补助。凡具有我省行政区域范围户籍，80-99周岁老年人给予每人每月不低于50元的保健补助，100周岁及以上老年人给予每人每月不低于300元的长寿补助。因死亡信息未及时更新，导致多发退回0.20万元。</t>
  </si>
  <si>
    <t>年末财政根据海财社字〔2023〕401号收回结余结转高龄长寿保健县市补助资金2000元。</t>
  </si>
  <si>
    <t>海财社字〔2023〕340号</t>
  </si>
  <si>
    <t>儿童福利项目组织与实施专项资金</t>
  </si>
  <si>
    <t>勐海县贝叶心社会工作服务中心</t>
  </si>
  <si>
    <t>按照西财社发〔2023〕107号文件，20万元安排儿童福利项目组织与实施专项资金（西定乡10万元、勐满镇10万元（购买服务）），2023年开展儿童福利购买社会工作，通过购买专业社会工作组织的服务，加强基础儿童工作力量，提升农村留守儿童关爱服务、困境儿童保障、未成年人保护等工作的精准性、精细化水平，示范引领儿童之家常态化开展服务工作。通过项目评审及问卷调查方式，此项资金开展的服务，服务对象满意度达100%，充分发挥“扶老、助残、救孤、济困”的宗旨。</t>
  </si>
  <si>
    <t>海财社字〔2023〕336号</t>
  </si>
  <si>
    <t>勐海镇曼尾社区日间照料中心</t>
  </si>
  <si>
    <t>勐海镇曼尾社区日间照料中心项目。建设内容：配置床、乒乓球桌、冰箱、洗衣机、饭桌、窗帘、碗柜、电视机、会议室桌椅、象脚鼓、藤蔑椅、餐具等生活娱乐用具。项目已完工投入使用。</t>
  </si>
  <si>
    <t>勐混镇敬老院卫生室提质改造</t>
  </si>
  <si>
    <t>勐混镇敬老院卫生室提质改造。建设内容：拆除门窗、卫生间、化粪池等改造。项目已完工。</t>
  </si>
  <si>
    <t>年末财政根据海财社字〔2023〕401号收回结余结转勐混镇敬老院卫生室提质改造项目资金5.6万元，下年继续使用。</t>
  </si>
  <si>
    <t>勐遮镇和勐阿镇农村敬老院提质改造工程</t>
  </si>
  <si>
    <t>勐海县勐遮镇和勐阿农村敬老院各新建安装 21部电梯、新建勐遮敬老院挡土墙 470 立方米及土方清除470立方米、勐阿镇敬老院线路改造 1112.1平方米。提质改造工程已竣工投入使用。</t>
  </si>
  <si>
    <t>年末财政根据海财社字〔2023〕401号收回结余结转勐遮镇和勐阿镇农村敬老院提质改造工程项目资金48049元，下年继续使用。</t>
  </si>
  <si>
    <t>勐海县打洛镇区域性养老服务中心</t>
  </si>
  <si>
    <t>勐海县打洛镇区域性养老服务中心：建设内容：新建四层框结构养老服务中心915.8平方米及附属设施设备。项目已竣工未投入使用。</t>
  </si>
  <si>
    <t>年末财政根据海财社字〔2023〕401号收回结余结转勐海县打洛镇区域性养老服务中心项目资金180478.09元，下年继续使用。</t>
  </si>
  <si>
    <t>勐海镇沿河社区日间照料中心</t>
  </si>
  <si>
    <t>勐海镇沿河社区日间照料中心。建设内容：新建勐海县勐海镇沿河社区日间照料服务中心，三层框架结构综合楼 764.4 平方米及附属设施建设。项目已竣工并投入使用。</t>
  </si>
  <si>
    <t>年末财政根据海财社字〔2023〕401号收回结余结转勐海镇沿河社区日间照料中心项目资金33.9万元，下年继续使用。</t>
  </si>
  <si>
    <t>西双版纳州财政局关于下达2023年州级预算安排城乡困难群众基本生活救助补助资金的通知</t>
  </si>
  <si>
    <t>海财社字〔2023〕206号</t>
  </si>
  <si>
    <t>西财社发〔2023〕108号</t>
  </si>
  <si>
    <t>城市低保</t>
  </si>
  <si>
    <t>岩坎香</t>
  </si>
  <si>
    <t>0691-5198220</t>
  </si>
  <si>
    <t>根据（西民政发〔2023〕36号）《西双版纳州民政局  西双版纳州财政局关于提高2023年城乡居民最低生活保障特困人员救助供养孤儿基本生活保障标准的通知》补助标准，发放州级城市低保7.74万元。</t>
  </si>
  <si>
    <t>农村低保</t>
  </si>
  <si>
    <t>根据（西民政发〔2023〕36号）《西双版纳州民政局  西双版纳州财政局关于提高2023年城乡居民最低生活保障特困人员救助供养孤儿基本生活保障标准的通知》补助标准，发放州级农村低保18.66万元。</t>
  </si>
  <si>
    <t>城市特困</t>
  </si>
  <si>
    <t>根据（西民政发〔2023〕36号）《西双版纳州民政局  西双版纳州财政局关于提高2023年城乡居民最低生活保障特困人员救助供养孤儿基本生活保障标准的通知》补助标准发放州级城市特困5万元。</t>
  </si>
  <si>
    <t>农村特困</t>
  </si>
  <si>
    <t>根据（西民政发〔2023〕36号）《西双版纳州民政局  西双版纳州财政局关于提高2023年城乡居民最低生活保障特困人员救助供养孤儿基本生活保障标准的通知》补助标准发放州级农村特困8.14万元。</t>
  </si>
  <si>
    <t>西双版纳州财政局 西双版纳州民政局关于下达2023年第一批省级福利彩票公益金的通知</t>
  </si>
  <si>
    <t>海财社字〔2023〕243号</t>
  </si>
  <si>
    <t>西财社发〔2023〕122号</t>
  </si>
  <si>
    <t>省级乡镇（街道）社工站示范站经费</t>
  </si>
  <si>
    <t>根据《西双版纳州财政局 西双版纳州民政局关于下达2023年第一批省级福利彩票公益金的通知》(西财社发〔2023〕122 号)文件，“省级乡镇（街道）社工站示范站经费”20万元，用于开展勐海县乡镇社工站勐混镇社会工作示范站购买社会服务项目工作，完成了构建勐混镇社会工作服务平台，整合各类资源开展社会工作专业服务，充分发挥社工站在兜底保障、社区养老、儿童老年人服务、社会组织督导评估、社区治理机制搭建、慈善事业和志愿服务发展等领域的专业优势，以专业化、多元化、精细化服务水平提升基层服务和治理效能。</t>
  </si>
  <si>
    <t>城乡社区现代化试点补助</t>
  </si>
  <si>
    <t>王亚林</t>
  </si>
  <si>
    <t>勐混镇第三批城乡社区现代化试点补助项目:2023年2月，勐混镇勐混村被确定为第三批省级城乡社区治理现代化试点单位，按照《实施方案》和工作内容，勐混村结合村情，加强基层党组织的政治引领作用，建立健全基层群众日常参与机制，调动居民积极参与社区事务管理。为完善社区组织发现居民需求、统筹设计服务项目，6万元工作经费主要用于制作文化宣传栏、文化墙等。通过试点工作，该村切实发挥基层党组织领导核心作用，进一步宣传和发动全村广大党员干部、村民群众，依法有序组织村民群众参与到基层治理、村组服务，着力建设人人有责、人人尽责、人人享有的社会治理格局。</t>
  </si>
  <si>
    <t>全国村级议事协商实验试点补助</t>
  </si>
  <si>
    <t>全国村级议事协商实验试点补助-勐遮镇曼恩村项目：勐遮镇曼恩村2021年3月被确认为全国村级议事协商创新实验试点单位以来，认真贯彻落实上级关于试点工作相关部署要求，紧密结合本村实际，聚焦乡村振兴重点任务和村民群众切身利益，通过加强党的领导、健全村民自治制度、畅通参与渠道、激发参与活力、提升议事协商成效等，积极探索推进村级议事协商有效路径，着力推进村级议事协商制度化、规范化和程序化。5万元工作经费主要用于制作宣传栏、文化墙等。通过试点工作，该村公共事务、公益事业和涵养文明乡风得到显著提升促进自治成果共享。</t>
  </si>
  <si>
    <t>培育社区社会组织经费</t>
  </si>
  <si>
    <t>项目未开展，年末财政收回，下年继续请拨使用。</t>
  </si>
  <si>
    <t>年末财政根据海财社字〔2023〕401号收回结余结转培育社区社会组织经费资金3万元，下年继续使用。</t>
  </si>
  <si>
    <t>现代化边境幸福村补助</t>
  </si>
  <si>
    <t>勐满关双、西定曼迈兑、西定曼马互助养老服务站各5万元设备购置。配置窗帘、油烟机、液化灶，配乒乓球桌、冰箱、消毒柜、洗衣机、净水器、饮水机、饭桌、电饭煲、炊具、书柜、碗柜、实木床、床上用品、羽毛球、电视机、课桌椅等生活娱乐用品及设施设备。项目已完成投入使用。</t>
  </si>
  <si>
    <t>年末财政根据海财社字〔2023〕401号收回现代化边境幸福村补助项目净结余900元。</t>
  </si>
  <si>
    <t>社会公益类项目（殡葬）</t>
  </si>
  <si>
    <t>殡仪馆基础设施建设及设施设备购置</t>
  </si>
  <si>
    <t>白治洪</t>
  </si>
  <si>
    <t>0691-5135939</t>
  </si>
  <si>
    <t>勐海县殡仪馆第三台火化炉采购安装项目于2023年11月竣工验收并投入使用。火化炉正常使用中。</t>
  </si>
  <si>
    <t>年末财政根据海财社字〔2023〕401号收回殡仪馆基础设施建设及设施设备购置项目净结余200元。</t>
  </si>
  <si>
    <t>儿童福利类项目补助</t>
  </si>
  <si>
    <t>“事实无人抚养儿童助学项目”0.4万元，按照《云南省民政厅关于开展事实无人抚养儿童助学工作的通知》（云民发〔2021〕150号）文件，对当年符合条件的事实无人抚养儿童进行每人一次性资助2000元，2023年完成对勐海县1名符合条件的事实无人抚养儿童进行了助学金发放，维护了孤儿受教育权利，践行福彩救孤济困宗旨，事实无人抚养儿童助学金的发放取得了显著的成果。通过“助学工程”，事实无人抚养儿童能够平等地享有接受高等教育的权利，改善他们的生活环境，增强社会融入感。结余0.2万元，将用于下一年度发放符合条件的事实无人抚养儿童的一次性助学金。</t>
  </si>
  <si>
    <t>年末财政根据海财社字〔2023〕401号收回</t>
  </si>
  <si>
    <t>根据《云南省民政厅关于全省部分特殊困难群体火化补助的通知》（云民福〔2009〕49号），补助标准1000元/人。</t>
  </si>
  <si>
    <t>年末县财政根据海财社字〔2023〕401号收回结余结转特殊困难群体火化补助资金4.35万元，下年继续使用。</t>
  </si>
  <si>
    <t>海财社字〔2023〕335号</t>
  </si>
  <si>
    <t>西财社发〔2023〕180号</t>
  </si>
  <si>
    <t>殡葬基础设施建设资金</t>
  </si>
  <si>
    <t>根据《西双版纳州财政局关于下达2023年殡葬设施建设州级预算资金的通知》（西财社发〔2023〕180号）文件，正在开展项目前期对11个乡镇12个公益性公墓范围测绘工作，为下一步完善范围技术界定、用地、用林、环保、水保等方面的手续做准备。</t>
  </si>
  <si>
    <t>年末财政根据海财社字〔2023〕401号收回结余结转资金45万元，下年继续使用。</t>
  </si>
  <si>
    <t>西双版纳州财政局 西双版纳州民政局关于下达2023年第二批省级福利彩票公益金的通知</t>
  </si>
  <si>
    <t>海财社字〔2023〕328号</t>
  </si>
  <si>
    <t>西财社发〔2023〕182号</t>
  </si>
  <si>
    <t>勐海县祥和社区老年幸福食堂改建项目</t>
  </si>
  <si>
    <t>勐海县祥和社区老年幸福食堂改建项目：建设内容：采用店主对店面自行进行修缮改造，与餐饮店（勐海香花豆餐饮店）合作运营，项目已完工投入使用。</t>
  </si>
  <si>
    <t>年末财政根据海财社字〔2023〕401号收回结余结转勐海县祥和社区老年幸福食堂改建项目资金2万元，。</t>
  </si>
  <si>
    <t>一次性建设补贴-勐海县社会福利院、勐海镇农村敬老院、勐阿镇农村敬老院、勐混镇农村敬老院和勐遮镇农村敬老院消防改造</t>
  </si>
  <si>
    <t>消防改造项目。建设内容：一是改造消防报警系统；二是改造应急疏散指示系统（①应急灯具780套 ，②报警点位 980套，③消防报警主机(含广播盘多线盘联动报警主机)5套，④CRT显示器5套，⑤应急集中电源控制柜12套，⑥水泵控制柜6套，⑦消防微型消防站5套，⑧远程液位显示7套、⑨排污泵2台，⑩20-KBJ钢管8000 米，⑪ZRVS-2*1.5 6000米，⑫应急照明控制器5台。目前，消防改造已完工并投入使用。</t>
  </si>
  <si>
    <t>年末财政根据海财社字〔2023〕401号收回结余结转一次性建设补贴-勐海县社会福利院、勐海镇农村敬老院、勐阿镇农村敬老院、勐混镇农村敬老院和勐遮镇农村敬老院消防改造项目资金205081.6元，下年继续使用。</t>
  </si>
  <si>
    <t>2023年困难家庭居家适老化改造项目</t>
  </si>
  <si>
    <t>适老化改造项目。完成400户低保家庭中的60岁以上老年人及特困老年人居家适老化改造。建设内容：配老年人一字扶手、声光盲杖、移动沐浴椅、轮椅、适老椅、厨房操作台、通道改造、排污排水管改造等38类居家适老化改造。目前，项目已完工并投入使用。</t>
  </si>
  <si>
    <t>年末财政根据海财社字〔2023〕401号收回结余结转2023年困难家庭居家适老化改造项目资金3.8万元，下年继续使用。</t>
  </si>
  <si>
    <t>西双版纳州财政局关于下达2023年残疾人两项补贴州级预算资金的通知（</t>
  </si>
  <si>
    <t>海财社字〔2023〕204号</t>
  </si>
  <si>
    <t>西财社发〔2023〕18号</t>
  </si>
  <si>
    <t>残疾人两项补贴-困难残疾人生活补贴</t>
  </si>
  <si>
    <t>按照西民政发（2022）44号《关于调整残疾人两项补贴标准的通知》文件执行，发放2023年7、8月份困难残疾人生活补贴，实际发放335028元，整改清退1710元，不在继续使用。</t>
  </si>
  <si>
    <t>年末财政根据海财社字〔2023〕401号收回净结余0.1710万元。</t>
  </si>
  <si>
    <t>西双版纳州财政局关于下达2023年中央集中彩票公益金支持社会福利事业专项资金的通知</t>
  </si>
  <si>
    <t>海财社字〔2023〕70号</t>
  </si>
  <si>
    <t>西财社发〔2023〕24号</t>
  </si>
  <si>
    <t>中央</t>
  </si>
  <si>
    <t>新建农村区域性养老服务中心-勐海县勐满镇区域性养老服务中心建设项目</t>
  </si>
  <si>
    <t>新建勐海县勐满镇区域性养老服务中心、消防控制室、水泵房及消防水池 1402.41平方米，绿化、附属工程及设施设备购置等建设项目。目前已完成各项前期工作，已获得施工许可。</t>
  </si>
  <si>
    <t>年末财政根据海财社字〔2023〕401号收回结余结转新建勐海县勐满镇区域性养老服务中心项目资金360万元，下年继续使用。</t>
  </si>
  <si>
    <t>“孤儿助学项目”2万元，其中1.75万元，2023年完成对勐海县3名符合条件的孤儿进行了助学金发放，维护了孤儿受教育权利，践行福彩救孤济困宗旨，“福彩圆梦.孤儿助学工程”孤儿助学金的发放取得了显著的成果。通过“福彩圆梦.孤儿助学工程”，孤儿能够平等地享有接受高等教育的权利，改善他们的生活环境，增强社会融入感。结余0.25万元将用于2024年度孤儿助学工程。</t>
  </si>
  <si>
    <t>年末财政根据海财社字〔2023〕401号收回结余结转0.25万元，下年继续使用。</t>
  </si>
  <si>
    <t>乡（镇）社工站示范点-勐海镇社工站</t>
  </si>
  <si>
    <t>“乡镇（街道）社工站示范点”20万元，用于开展勐海县乡镇社工站购买社会服务项目工作，完成了构建勐海镇社会工作服务平台，整合各类资源开展社会工作专业服务，充分发挥社工站在兜底保障、社区养老、儿童老年人服务、社会组织督导评估、社区治理机制搭建、慈善事业和志愿服务发展等领域的专业优势，以专业化、多元化、精细化服务水平提升基层服务和治理效能。</t>
  </si>
  <si>
    <t>西双版纳州财政局关于下达各县（市）福利彩票公益金（第一批）的通知</t>
  </si>
  <si>
    <t>海财综字〔2023〕20号</t>
  </si>
  <si>
    <t>西财综发〔2022〕36号</t>
  </si>
  <si>
    <t>勐满镇关双村互助养老服务站建设项目</t>
  </si>
  <si>
    <t>勐满镇关双村互助养老服务站建设项目。建设内容：新建2层砖混结构199.72平方米，内设厨房、餐厅、休息室、活动室及卫生间。目前，项目已完工投入使用。</t>
  </si>
  <si>
    <t>西定乡曼迈兑村互助养老服务站建设项目</t>
  </si>
  <si>
    <t>西定乡曼迈兑村互助养老服务站建设项目。建设内容：新建2层砖混结构199.72平方米，内设厨房、餐厅、休息室、活动室及卫生间。目前，项目已完工投入使用。</t>
  </si>
  <si>
    <t>西定乡曼马村互助养老服务站建设项目</t>
  </si>
  <si>
    <t>西定乡曼马村互助养老服务站建设项目。建设内容：新建2层砖混结构199.72平方米，内设厨房、餐厅、休息室、活动室及卫生间。目前，项目已完工投入使用。</t>
  </si>
  <si>
    <t>勐海县打洛镇区域性养老服务中心建设项目</t>
  </si>
  <si>
    <t>勐海县打洛镇景洛社区日间照料中心建设项目</t>
  </si>
  <si>
    <t>勐海县打洛镇景洛社区日间照料中心建设项目。建设内容：新建三层砖混结构日间照料中心392.44平方米。项目已完工投入使用。</t>
  </si>
  <si>
    <t>年末财政根据海财综字〔2023〕80号收回结余结转勐海县打洛镇景洛社区日间照料中心建设项目资金805.21万元。</t>
  </si>
  <si>
    <t>勐海县曼尾社区日间照料中心建设项目</t>
  </si>
  <si>
    <t>勐海县曼尾社区日间照料中心建设项目。建设内容：新建两层砖混结构日间照料中心 399.41 平方米，内设厨房、餐厅、休息室、活动室及卫生间。项目已完工投入使用。</t>
  </si>
  <si>
    <t>西双版纳州财政局关于下达各县（市）福利彩票公益金（第二批）的通知</t>
  </si>
  <si>
    <t>海财综字〔2023〕19号</t>
  </si>
  <si>
    <t>西财综发〔2022〕57号</t>
  </si>
  <si>
    <t>勐满镇关双村互助养老服务站建设项目。建设内容：新建2层砖混结构199.72平方米，内设厨房、餐厅、休息室、活动室及卫生间。项目已完工投入使用。</t>
  </si>
  <si>
    <t>勐海县沿河社区日间照料中心建设项目</t>
  </si>
  <si>
    <t>西定乡曼迈兑村互助养老服务站建设项目。建设内容：新建2层砖混结构199.72平方米，内设厨房、餐厅、休息室、活动室及卫生间。项目已完工投入使用。</t>
  </si>
  <si>
    <t>西定乡曼马村互助养老服务站建设项目。建设内容：新建2层砖混结构199.72平方米，内设厨房、餐厅、休息室、活动室及卫生间。项目已完工投入使用。</t>
  </si>
  <si>
    <t>遮镇、勐阿镇农村敬老院提质改造工程建设项目</t>
  </si>
  <si>
    <t>西双版纳州财政局关于下达各县（市）第一批福利彩票公益金的通知</t>
  </si>
  <si>
    <t>海财综字〔2023〕60号</t>
  </si>
  <si>
    <t>西财综发〔2023〕34号</t>
  </si>
  <si>
    <t>勐海县骨灰塔建设项目工程检测费</t>
  </si>
  <si>
    <t>勐海县殡仪馆建设项目。建设内容：悼念厅、综合楼、焚烧处理房、殡仪车车库、骨灰寄存楼及附属设施建设及设备购置。项目工程检测已完成，项目已竣工投入使用。</t>
  </si>
  <si>
    <t>勐海县殡仪馆建设项目工程检测费</t>
  </si>
  <si>
    <t>勐海县殡仪馆建设项目。建设内容：悼念厅、综合楼、焚烧处理房、殡仪车车库、骨灰寄存楼及附属设施建设及设备购置。目前，项目工程检测已完成，项目已竣工投入使用。</t>
  </si>
  <si>
    <t>勐海县殡仪馆建设项目工程费</t>
  </si>
  <si>
    <t>勐海县殡仪馆建设项目。建设内容：悼念厅、综合楼、焚烧处理房、殡仪车车库、骨灰寄存楼及附属设施建设及设备购置。项目已竣工投入使用。</t>
  </si>
  <si>
    <t>勐海县勐满镇区域性养老服务中心建设项目</t>
  </si>
  <si>
    <t>新建勐海县勐满镇区域性养老服务中心、消防控制室、水泵房及消防水池 1402.41平方米，绿化、附属工程及设施设备购置等建设项目。目前，已完成各项前期工作，已获得施工许可。</t>
  </si>
  <si>
    <t>年末财政根据海财综字〔2023〕80号收回结余结转新建勐海县勐满镇区域性养老服务中心资金158266元，下年继续使用。</t>
  </si>
  <si>
    <t>勐海县沿河社区日间照料中心室外消防设施及附属工程建设项目</t>
  </si>
  <si>
    <t>勐海县沿河社区日间照料中心室外消防设施及附属工程建设项目。建设内容：一是新建一座消防水池；二是新建配套的室外附属工程（①消防水池 1 座，②绿化面积 300 平方米，③场地硬化 280 平方米，④停车位画线 144 米，⑤排水沟 17 米，⑥石板汀步1200x300x80m257 米，⑦路沿石 38 米，⑧强弱电线路 1 项）。项目已竣工并投入使用。</t>
  </si>
  <si>
    <t>年末财政根据海财综字〔2023〕80号收回结余结转勐海县沿河社区日间照料中心室外消防设施及附属工程建设项目资金10.8万元，下年继续使用。</t>
  </si>
  <si>
    <t>勐海县殡仪馆火化炉购置费</t>
  </si>
  <si>
    <t>采购两台火化炉项目尾款已经付清，火化炉设备已验收并投入正常使用中。</t>
  </si>
  <si>
    <t>年末财政根据海财综字〔2023〕80号收回净结余90元。</t>
  </si>
  <si>
    <t>海财综字〔2023〕74号</t>
  </si>
  <si>
    <t>西财综发〔2023〕75号</t>
  </si>
  <si>
    <t>格朗和乡区域性养老服务中心建设项目</t>
  </si>
  <si>
    <t>格朗和乡区域性养老服务中心建设项目。建设内容：新建一栋区域性养老服务中心，占地面积有 397.97 ㎡，总建筑面积有1313.16 ㎡。项目地点在格朗和乡政府驻地。目前，项目已完成工程量的70%。</t>
  </si>
  <si>
    <t>年末财政根据海财综字〔2023〕80号收回结余结转格朗和乡区域性养老服务中心建设项目资金10万元，下年继续使用。</t>
  </si>
  <si>
    <t>勐往乡区域性养老服务中心建设项目</t>
  </si>
  <si>
    <t>勐往乡区域性养老服务中心建设项目。建设内容：新建一栋区域性养老养老服务中心，四层框架结构，占地面积有282.75 ㎡，总建筑面积有 1244.85 ㎡。项目地点在勐往乡政府驻地。目前，项目已完成工程量的90%。</t>
  </si>
  <si>
    <t>年末财政根据海财综字〔2023〕80号收回结余结转勐往乡区域性养老服务中心建设项目资金205391.52元，下年继续使用。</t>
  </si>
  <si>
    <t>勐海县殡仪馆线路改造项目</t>
  </si>
  <si>
    <t>勐海县殡仪馆建设项目。建设内容：为便于项目实施，移动2个电线杆。目前，该工程已完成并投入使用。</t>
  </si>
  <si>
    <t>勐海县殡仪馆调整概算编制费</t>
  </si>
  <si>
    <t>勐海县殡仪馆建设项目建设内容：悼念厅、综合楼、焚烧处理房、殡仪车车库、骨灰寄存楼及附属设施建设及设备购置。因该项目仅进行了方案设计，投资估算较实际造价差额大，经民政局党组研究，请第三方对该项目进行造价咨询，成果已提交并使用。项目已竣工投入使用。</t>
  </si>
  <si>
    <t>年末财政根据海财综字〔2023〕80号收回结余结转勐海县殡仪馆建设项目资金31650元，下年继续使用。</t>
  </si>
  <si>
    <t>西双版纳州财政局关于下达各县（市）2023年中央彩票市场调控资金预算的通知</t>
  </si>
  <si>
    <t>海财综字〔2023〕51号</t>
  </si>
  <si>
    <t>西财综发〔2023〕4号</t>
  </si>
  <si>
    <t>2023年中央彩票市场调控资金专项经费</t>
  </si>
  <si>
    <t>根据《云南省福利彩票发行中心关于开展网络彩票诈骗等违法犯罪活动线索排查工作的通知》（云福彩〔2023〕59号）要求，对我县销售网点进行全面摸底排查，引导教育彩民彩民增强安全防范意识，自觉抵制非法彩票等违法犯罪活动。</t>
  </si>
  <si>
    <t>合计</t>
  </si>
  <si>
    <t>单位负责人：宿俊海</t>
  </si>
  <si>
    <t>财务负责人：罗青</t>
  </si>
  <si>
    <t>项目分管领导：李徐君</t>
  </si>
  <si>
    <t>办公室主任：魏家豪</t>
  </si>
  <si>
    <t>制表人：徐国英         制表日期：2024年4月19日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</si>
</sst>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name val="宋体"/>
      <charset val="134"/>
      <scheme val="minor"/>
    </font>
    <font>
      <b/>
      <sz val="14"/>
      <name val="宋体"/>
      <charset val="134"/>
      <scheme val="minor"/>
    </font>
    <font>
      <sz val="12"/>
      <name val="宋体"/>
      <charset val="134"/>
      <scheme val="minor"/>
    </font>
    <font>
      <sz val="11"/>
      <name val="宋体"/>
      <charset val="134"/>
      <scheme val="minor"/>
    </font>
    <font>
      <b/>
      <sz val="11"/>
      <name val="宋体"/>
      <charset val="134"/>
      <scheme val="minor"/>
    </font>
    <font>
      <sz val="20"/>
      <name val="方正小标宋_GBK"/>
      <charset val="134"/>
    </font>
    <font>
      <sz val="10"/>
      <name val="宋体"/>
      <charset val="134"/>
    </font>
    <font>
      <sz val="14"/>
      <name val="方正黑体_GBK"/>
      <charset val="134"/>
    </font>
    <font>
      <b/>
      <sz val="14"/>
      <name val="方正黑体_GBK"/>
      <charset val="134"/>
    </font>
    <font>
      <sz val="12"/>
      <name val="宋体"/>
      <charset val="134"/>
    </font>
    <font>
      <sz val="12"/>
      <name val="SimSun"/>
      <charset val="134"/>
    </font>
    <font>
      <b/>
      <sz val="11"/>
      <name val="仿宋"/>
      <charset val="134"/>
    </font>
    <font>
      <b/>
      <sz val="20"/>
      <name val="方正小标宋_GBK"/>
      <charset val="134"/>
    </font>
    <font>
      <b/>
      <sz val="10"/>
      <name val="宋体"/>
      <charset val="134"/>
    </font>
    <font>
      <sz val="11"/>
      <name val="宋体"/>
      <charset val="134"/>
      <scheme val="maj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Arial"/>
      <charset val="0"/>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20" fillId="9" borderId="0" applyNumberFormat="0" applyBorder="0" applyAlignment="0" applyProtection="0">
      <alignment vertical="center"/>
    </xf>
    <xf numFmtId="0" fontId="23" fillId="0" borderId="18" applyNumberFormat="0" applyFill="0" applyAlignment="0" applyProtection="0">
      <alignment vertical="center"/>
    </xf>
    <xf numFmtId="0" fontId="20" fillId="10" borderId="0" applyNumberFormat="0" applyBorder="0" applyAlignment="0" applyProtection="0">
      <alignment vertical="center"/>
    </xf>
    <xf numFmtId="0" fontId="29" fillId="11" borderId="19" applyNumberFormat="0" applyAlignment="0" applyProtection="0">
      <alignment vertical="center"/>
    </xf>
    <xf numFmtId="0" fontId="30" fillId="11" borderId="15" applyNumberFormat="0" applyAlignment="0" applyProtection="0">
      <alignment vertical="center"/>
    </xf>
    <xf numFmtId="0" fontId="31" fillId="12" borderId="2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1" applyNumberFormat="0" applyFill="0" applyAlignment="0" applyProtection="0">
      <alignment vertical="center"/>
    </xf>
    <xf numFmtId="0" fontId="10" fillId="0" borderId="0">
      <alignment vertical="center"/>
    </xf>
    <xf numFmtId="0" fontId="33" fillId="0" borderId="2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36" fillId="0" borderId="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7" fillId="0" borderId="0"/>
    <xf numFmtId="0" fontId="38" fillId="0" borderId="0"/>
  </cellStyleXfs>
  <cellXfs count="6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lignment vertical="center"/>
    </xf>
    <xf numFmtId="0" fontId="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1" xfId="0" applyFont="1" applyFill="1" applyBorder="1" applyAlignment="1">
      <alignment vertical="center" wrapText="1" shrinkToFit="1"/>
    </xf>
    <xf numFmtId="0" fontId="11" fillId="0" borderId="4"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shrinkToFit="1"/>
    </xf>
    <xf numFmtId="0" fontId="10" fillId="0" borderId="2" xfId="0" applyFont="1" applyFill="1" applyBorder="1" applyAlignment="1">
      <alignment vertical="center" wrapText="1" shrinkToFit="1"/>
    </xf>
    <xf numFmtId="0" fontId="11" fillId="0" borderId="5" xfId="0" applyFont="1" applyFill="1" applyBorder="1" applyAlignment="1">
      <alignment horizontal="center" vertical="center" wrapText="1"/>
    </xf>
    <xf numFmtId="0" fontId="10" fillId="0" borderId="6" xfId="0" applyFont="1" applyFill="1" applyBorder="1" applyAlignment="1">
      <alignment vertical="center" wrapText="1" shrinkToFit="1"/>
    </xf>
    <xf numFmtId="0" fontId="11" fillId="0" borderId="7" xfId="0" applyFont="1" applyFill="1" applyBorder="1" applyAlignment="1">
      <alignment horizontal="center" vertical="center" wrapText="1"/>
    </xf>
    <xf numFmtId="0" fontId="10" fillId="0" borderId="3" xfId="0" applyFont="1" applyFill="1" applyBorder="1" applyAlignment="1">
      <alignment vertical="center" wrapText="1" shrinkToFi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Fill="1" applyAlignment="1">
      <alignment horizontal="left" vertical="center" wrapText="1"/>
    </xf>
    <xf numFmtId="0" fontId="11" fillId="0" borderId="5" xfId="0" applyFont="1" applyFill="1" applyBorder="1" applyAlignment="1">
      <alignment vertical="center" wrapText="1"/>
    </xf>
    <xf numFmtId="0" fontId="11" fillId="0" borderId="7" xfId="0" applyFont="1" applyFill="1" applyBorder="1" applyAlignment="1">
      <alignment vertical="center" wrapText="1"/>
    </xf>
    <xf numFmtId="0" fontId="11" fillId="0" borderId="11" xfId="0" applyFont="1" applyFill="1" applyBorder="1" applyAlignment="1">
      <alignment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3" fillId="0" borderId="0" xfId="0" applyFont="1" applyFill="1" applyAlignment="1">
      <alignment horizontal="center" vertical="center"/>
    </xf>
    <xf numFmtId="0" fontId="6" fillId="0" borderId="0" xfId="0" applyFont="1" applyFill="1" applyAlignment="1">
      <alignment horizontal="left" vertical="center"/>
    </xf>
    <xf numFmtId="0" fontId="14" fillId="0" borderId="0" xfId="0" applyFont="1" applyFill="1" applyBorder="1" applyAlignment="1">
      <alignment horizontal="center" vertical="center" shrinkToFit="1"/>
    </xf>
    <xf numFmtId="0" fontId="14" fillId="0" borderId="0" xfId="0" applyFont="1" applyFill="1" applyAlignment="1">
      <alignment horizontal="center" vertical="center" shrinkToFi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4" fontId="11"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3" fontId="15" fillId="0" borderId="1" xfId="52" applyNumberFormat="1" applyFont="1" applyFill="1" applyBorder="1" applyAlignment="1">
      <alignment horizontal="center" vertical="center" shrinkToFit="1"/>
    </xf>
    <xf numFmtId="0" fontId="3" fillId="0" borderId="0" xfId="0" applyFont="1" applyFill="1" applyAlignment="1">
      <alignment vertical="center" wrapText="1"/>
    </xf>
    <xf numFmtId="0" fontId="10" fillId="0" borderId="1" xfId="0" applyFont="1" applyFill="1" applyBorder="1" applyAlignment="1">
      <alignment vertical="center" shrinkToFi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shrinkToFit="1"/>
    </xf>
    <xf numFmtId="0" fontId="1" fillId="0" borderId="0" xfId="0" applyFont="1" applyFill="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常规_Sheet1_5" xfId="52"/>
  </cellStyles>
  <tableStyles count="0" defaultTableStyle="TableStyleMedium2"/>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1"/>
  <sheetViews>
    <sheetView tabSelected="1" zoomScale="110" zoomScaleNormal="110" workbookViewId="0">
      <pane ySplit="4" topLeftCell="A55" activePane="bottomLeft" state="frozen"/>
      <selection/>
      <selection pane="bottomLeft" activeCell="I61" sqref="I61"/>
    </sheetView>
  </sheetViews>
  <sheetFormatPr defaultColWidth="9" defaultRowHeight="13.5"/>
  <cols>
    <col min="1" max="1" width="7.125" style="6" customWidth="1"/>
    <col min="2" max="2" width="23.6333333333333" style="7" customWidth="1"/>
    <col min="3" max="4" width="17.375" style="6" customWidth="1"/>
    <col min="5" max="5" width="9.09166666666667" style="6" customWidth="1"/>
    <col min="6" max="6" width="14.75" style="6" customWidth="1"/>
    <col min="7" max="7" width="25.5666666666667" style="7" customWidth="1"/>
    <col min="8" max="8" width="14.8833333333333" style="6" customWidth="1"/>
    <col min="9" max="11" width="16" style="8" customWidth="1"/>
    <col min="12" max="13" width="10.5666666666667" style="6" customWidth="1"/>
    <col min="14" max="14" width="59.5416666666667" style="9" customWidth="1"/>
    <col min="15" max="15" width="30.1083333333333" style="7" customWidth="1"/>
    <col min="16" max="16384" width="9" style="10"/>
  </cols>
  <sheetData>
    <row r="1" ht="35" customHeight="1" spans="1:15">
      <c r="A1" s="11" t="s">
        <v>0</v>
      </c>
      <c r="B1" s="12"/>
      <c r="C1" s="11"/>
      <c r="D1" s="11"/>
      <c r="E1" s="11"/>
      <c r="F1" s="11"/>
      <c r="G1" s="12"/>
      <c r="H1" s="11"/>
      <c r="I1" s="46"/>
      <c r="J1" s="46"/>
      <c r="K1" s="46"/>
      <c r="L1" s="11"/>
      <c r="M1" s="11"/>
      <c r="N1" s="47"/>
      <c r="O1" s="12"/>
    </row>
    <row r="2" ht="18" customHeight="1" spans="1:15">
      <c r="A2" s="13"/>
      <c r="B2" s="14"/>
      <c r="C2" s="13"/>
      <c r="D2" s="13"/>
      <c r="E2" s="13"/>
      <c r="F2" s="13"/>
      <c r="G2" s="14"/>
      <c r="H2" s="13"/>
      <c r="I2" s="48"/>
      <c r="J2" s="49"/>
      <c r="K2" s="49"/>
      <c r="L2" s="50" t="s">
        <v>1</v>
      </c>
      <c r="M2" s="50"/>
      <c r="N2" s="51"/>
      <c r="O2" s="52"/>
    </row>
    <row r="3" s="1" customFormat="1" ht="33" customHeight="1" spans="1:15">
      <c r="A3" s="15" t="s">
        <v>2</v>
      </c>
      <c r="B3" s="16" t="s">
        <v>3</v>
      </c>
      <c r="C3" s="17" t="s">
        <v>4</v>
      </c>
      <c r="D3" s="17" t="s">
        <v>5</v>
      </c>
      <c r="E3" s="17" t="s">
        <v>6</v>
      </c>
      <c r="F3" s="18" t="s">
        <v>7</v>
      </c>
      <c r="G3" s="16" t="s">
        <v>8</v>
      </c>
      <c r="H3" s="17" t="s">
        <v>9</v>
      </c>
      <c r="I3" s="17" t="s">
        <v>10</v>
      </c>
      <c r="J3" s="17" t="s">
        <v>11</v>
      </c>
      <c r="K3" s="53" t="s">
        <v>12</v>
      </c>
      <c r="L3" s="15" t="s">
        <v>13</v>
      </c>
      <c r="M3" s="15"/>
      <c r="N3" s="17" t="s">
        <v>14</v>
      </c>
      <c r="O3" s="16" t="s">
        <v>15</v>
      </c>
    </row>
    <row r="4" s="2" customFormat="1" ht="33" customHeight="1" spans="1:15">
      <c r="A4" s="17"/>
      <c r="B4" s="16"/>
      <c r="C4" s="17"/>
      <c r="D4" s="17"/>
      <c r="E4" s="17"/>
      <c r="F4" s="19"/>
      <c r="G4" s="16"/>
      <c r="H4" s="17"/>
      <c r="I4" s="17"/>
      <c r="J4" s="17"/>
      <c r="K4" s="54"/>
      <c r="L4" s="17" t="s">
        <v>16</v>
      </c>
      <c r="M4" s="17" t="s">
        <v>17</v>
      </c>
      <c r="N4" s="17"/>
      <c r="O4" s="16"/>
    </row>
    <row r="5" s="3" customFormat="1" ht="169" customHeight="1" spans="1:15">
      <c r="A5" s="20">
        <v>1</v>
      </c>
      <c r="B5" s="21" t="s">
        <v>18</v>
      </c>
      <c r="C5" s="22" t="s">
        <v>19</v>
      </c>
      <c r="D5" s="22" t="s">
        <v>20</v>
      </c>
      <c r="E5" s="22" t="s">
        <v>21</v>
      </c>
      <c r="F5" s="23" t="s">
        <v>22</v>
      </c>
      <c r="G5" s="24" t="s">
        <v>23</v>
      </c>
      <c r="H5" s="20" t="s">
        <v>24</v>
      </c>
      <c r="I5" s="55">
        <v>5000</v>
      </c>
      <c r="J5" s="55">
        <v>5000</v>
      </c>
      <c r="K5" s="55">
        <f>I5-J5</f>
        <v>0</v>
      </c>
      <c r="L5" s="56" t="s">
        <v>25</v>
      </c>
      <c r="M5" s="31" t="s">
        <v>26</v>
      </c>
      <c r="N5" s="21" t="s">
        <v>27</v>
      </c>
      <c r="O5" s="21"/>
    </row>
    <row r="6" s="3" customFormat="1" ht="65" customHeight="1" spans="1:15">
      <c r="A6" s="20">
        <v>2</v>
      </c>
      <c r="B6" s="21" t="s">
        <v>28</v>
      </c>
      <c r="C6" s="22" t="s">
        <v>29</v>
      </c>
      <c r="D6" s="22" t="s">
        <v>30</v>
      </c>
      <c r="E6" s="22" t="s">
        <v>31</v>
      </c>
      <c r="F6" s="23" t="s">
        <v>32</v>
      </c>
      <c r="G6" s="24" t="s">
        <v>33</v>
      </c>
      <c r="H6" s="20" t="s">
        <v>24</v>
      </c>
      <c r="I6" s="55">
        <v>17000</v>
      </c>
      <c r="J6" s="55">
        <v>4000</v>
      </c>
      <c r="K6" s="55">
        <f>I6-J6</f>
        <v>13000</v>
      </c>
      <c r="L6" s="56"/>
      <c r="M6" s="31" t="s">
        <v>34</v>
      </c>
      <c r="N6" s="21" t="s">
        <v>35</v>
      </c>
      <c r="O6" s="21" t="s">
        <v>36</v>
      </c>
    </row>
    <row r="7" s="3" customFormat="1" ht="65" customHeight="1" spans="1:15">
      <c r="A7" s="20">
        <v>3</v>
      </c>
      <c r="B7" s="25" t="s">
        <v>37</v>
      </c>
      <c r="C7" s="26" t="s">
        <v>38</v>
      </c>
      <c r="D7" s="26" t="s">
        <v>39</v>
      </c>
      <c r="E7" s="26" t="s">
        <v>31</v>
      </c>
      <c r="F7" s="23" t="s">
        <v>40</v>
      </c>
      <c r="G7" s="24" t="s">
        <v>41</v>
      </c>
      <c r="H7" s="20" t="s">
        <v>24</v>
      </c>
      <c r="I7" s="57">
        <v>353549</v>
      </c>
      <c r="J7" s="55">
        <v>353549</v>
      </c>
      <c r="K7" s="55">
        <f>I7-J7</f>
        <v>0</v>
      </c>
      <c r="L7" s="56" t="s">
        <v>42</v>
      </c>
      <c r="M7" s="31" t="s">
        <v>34</v>
      </c>
      <c r="N7" s="21" t="s">
        <v>43</v>
      </c>
      <c r="O7" s="21"/>
    </row>
    <row r="8" s="3" customFormat="1" ht="65" customHeight="1" spans="1:15">
      <c r="A8" s="20">
        <v>4</v>
      </c>
      <c r="B8" s="27"/>
      <c r="C8" s="28"/>
      <c r="D8" s="28" t="s">
        <v>39</v>
      </c>
      <c r="E8" s="28"/>
      <c r="F8" s="23" t="s">
        <v>32</v>
      </c>
      <c r="G8" s="24" t="s">
        <v>33</v>
      </c>
      <c r="H8" s="20" t="s">
        <v>24</v>
      </c>
      <c r="I8" s="57">
        <v>44000</v>
      </c>
      <c r="J8" s="55">
        <v>5000</v>
      </c>
      <c r="K8" s="55">
        <f>I8-J8</f>
        <v>39000</v>
      </c>
      <c r="L8" s="56"/>
      <c r="M8" s="31" t="s">
        <v>34</v>
      </c>
      <c r="N8" s="21" t="s">
        <v>44</v>
      </c>
      <c r="O8" s="21" t="s">
        <v>45</v>
      </c>
    </row>
    <row r="9" s="3" customFormat="1" ht="65" customHeight="1" spans="1:15">
      <c r="A9" s="20">
        <v>5</v>
      </c>
      <c r="B9" s="29"/>
      <c r="C9" s="28"/>
      <c r="D9" s="28" t="s">
        <v>39</v>
      </c>
      <c r="E9" s="28"/>
      <c r="F9" s="23" t="s">
        <v>32</v>
      </c>
      <c r="G9" s="24" t="s">
        <v>46</v>
      </c>
      <c r="H9" s="20" t="s">
        <v>24</v>
      </c>
      <c r="I9" s="57">
        <v>45.55</v>
      </c>
      <c r="J9" s="20">
        <v>0</v>
      </c>
      <c r="K9" s="55">
        <f>I9-J9</f>
        <v>45.55</v>
      </c>
      <c r="L9" s="56" t="s">
        <v>42</v>
      </c>
      <c r="M9" s="31" t="s">
        <v>34</v>
      </c>
      <c r="N9" s="21" t="s">
        <v>47</v>
      </c>
      <c r="O9" s="21" t="s">
        <v>48</v>
      </c>
    </row>
    <row r="10" s="3" customFormat="1" ht="70" customHeight="1" spans="1:15">
      <c r="A10" s="20">
        <v>6</v>
      </c>
      <c r="B10" s="25" t="s">
        <v>49</v>
      </c>
      <c r="C10" s="30" t="s">
        <v>50</v>
      </c>
      <c r="D10" s="30" t="s">
        <v>51</v>
      </c>
      <c r="E10" s="30" t="s">
        <v>52</v>
      </c>
      <c r="F10" s="23" t="s">
        <v>22</v>
      </c>
      <c r="G10" s="24" t="s">
        <v>53</v>
      </c>
      <c r="H10" s="20" t="s">
        <v>24</v>
      </c>
      <c r="I10" s="57">
        <v>5292</v>
      </c>
      <c r="J10" s="57">
        <v>5292</v>
      </c>
      <c r="K10" s="55">
        <f t="shared" ref="K10:K21" si="0">I10-J10</f>
        <v>0</v>
      </c>
      <c r="L10" s="56" t="s">
        <v>25</v>
      </c>
      <c r="M10" s="31" t="s">
        <v>26</v>
      </c>
      <c r="N10" s="21" t="s">
        <v>54</v>
      </c>
      <c r="O10" s="21"/>
    </row>
    <row r="11" s="3" customFormat="1" ht="117" customHeight="1" spans="1:15">
      <c r="A11" s="20">
        <v>7</v>
      </c>
      <c r="B11" s="27"/>
      <c r="C11" s="30"/>
      <c r="D11" s="30"/>
      <c r="E11" s="30"/>
      <c r="F11" s="23" t="s">
        <v>40</v>
      </c>
      <c r="G11" s="24" t="s">
        <v>55</v>
      </c>
      <c r="H11" s="20" t="s">
        <v>24</v>
      </c>
      <c r="I11" s="57">
        <v>282700</v>
      </c>
      <c r="J11" s="55">
        <v>280700</v>
      </c>
      <c r="K11" s="55">
        <f t="shared" si="0"/>
        <v>2000</v>
      </c>
      <c r="L11" s="56" t="s">
        <v>25</v>
      </c>
      <c r="M11" s="31" t="s">
        <v>26</v>
      </c>
      <c r="N11" s="58" t="s">
        <v>56</v>
      </c>
      <c r="O11" s="21" t="s">
        <v>57</v>
      </c>
    </row>
    <row r="12" s="3" customFormat="1" ht="133" customHeight="1" spans="1:15">
      <c r="A12" s="20">
        <v>8</v>
      </c>
      <c r="B12" s="27"/>
      <c r="C12" s="30" t="s">
        <v>58</v>
      </c>
      <c r="D12" s="30"/>
      <c r="E12" s="30"/>
      <c r="F12" s="23" t="s">
        <v>22</v>
      </c>
      <c r="G12" s="24" t="s">
        <v>59</v>
      </c>
      <c r="H12" s="31" t="s">
        <v>60</v>
      </c>
      <c r="I12" s="57">
        <v>200000</v>
      </c>
      <c r="J12" s="57">
        <v>200000</v>
      </c>
      <c r="K12" s="55">
        <f t="shared" si="0"/>
        <v>0</v>
      </c>
      <c r="L12" s="56" t="s">
        <v>25</v>
      </c>
      <c r="M12" s="31" t="s">
        <v>26</v>
      </c>
      <c r="N12" s="21" t="s">
        <v>61</v>
      </c>
      <c r="O12" s="21"/>
    </row>
    <row r="13" s="3" customFormat="1" ht="65" customHeight="1" spans="1:15">
      <c r="A13" s="20">
        <v>9</v>
      </c>
      <c r="B13" s="27"/>
      <c r="C13" s="30" t="s">
        <v>62</v>
      </c>
      <c r="D13" s="30"/>
      <c r="E13" s="30"/>
      <c r="F13" s="23" t="s">
        <v>40</v>
      </c>
      <c r="G13" s="24" t="s">
        <v>63</v>
      </c>
      <c r="H13" s="20" t="s">
        <v>24</v>
      </c>
      <c r="I13" s="55">
        <v>120000</v>
      </c>
      <c r="J13" s="55">
        <v>120000</v>
      </c>
      <c r="K13" s="55">
        <f t="shared" si="0"/>
        <v>0</v>
      </c>
      <c r="L13" s="56" t="s">
        <v>42</v>
      </c>
      <c r="M13" s="31" t="s">
        <v>34</v>
      </c>
      <c r="N13" s="21" t="s">
        <v>64</v>
      </c>
      <c r="O13" s="21"/>
    </row>
    <row r="14" s="3" customFormat="1" ht="65" customHeight="1" spans="1:15">
      <c r="A14" s="20">
        <v>10</v>
      </c>
      <c r="B14" s="27"/>
      <c r="C14" s="30"/>
      <c r="D14" s="30"/>
      <c r="E14" s="30"/>
      <c r="F14" s="23" t="s">
        <v>32</v>
      </c>
      <c r="G14" s="24" t="s">
        <v>65</v>
      </c>
      <c r="H14" s="20" t="s">
        <v>24</v>
      </c>
      <c r="I14" s="55">
        <v>56000</v>
      </c>
      <c r="J14" s="20"/>
      <c r="K14" s="55">
        <f t="shared" si="0"/>
        <v>56000</v>
      </c>
      <c r="L14" s="56" t="s">
        <v>42</v>
      </c>
      <c r="M14" s="31" t="s">
        <v>34</v>
      </c>
      <c r="N14" s="21" t="s">
        <v>66</v>
      </c>
      <c r="O14" s="21" t="s">
        <v>67</v>
      </c>
    </row>
    <row r="15" s="3" customFormat="1" ht="65" customHeight="1" spans="1:15">
      <c r="A15" s="20">
        <v>11</v>
      </c>
      <c r="B15" s="27"/>
      <c r="C15" s="30"/>
      <c r="D15" s="30"/>
      <c r="E15" s="30"/>
      <c r="F15" s="23" t="s">
        <v>32</v>
      </c>
      <c r="G15" s="24" t="s">
        <v>68</v>
      </c>
      <c r="H15" s="20" t="s">
        <v>24</v>
      </c>
      <c r="I15" s="55">
        <v>57000</v>
      </c>
      <c r="J15" s="55">
        <v>8951</v>
      </c>
      <c r="K15" s="55">
        <f t="shared" si="0"/>
        <v>48049</v>
      </c>
      <c r="L15" s="56" t="s">
        <v>42</v>
      </c>
      <c r="M15" s="31" t="s">
        <v>34</v>
      </c>
      <c r="N15" s="21" t="s">
        <v>69</v>
      </c>
      <c r="O15" s="21" t="s">
        <v>70</v>
      </c>
    </row>
    <row r="16" s="3" customFormat="1" ht="65" customHeight="1" spans="1:15">
      <c r="A16" s="20">
        <v>12</v>
      </c>
      <c r="B16" s="27"/>
      <c r="C16" s="30"/>
      <c r="D16" s="30"/>
      <c r="E16" s="30"/>
      <c r="F16" s="23" t="s">
        <v>40</v>
      </c>
      <c r="G16" s="24" t="s">
        <v>71</v>
      </c>
      <c r="H16" s="20" t="s">
        <v>24</v>
      </c>
      <c r="I16" s="55">
        <v>220000</v>
      </c>
      <c r="J16" s="55">
        <v>39521.91</v>
      </c>
      <c r="K16" s="55">
        <f t="shared" si="0"/>
        <v>180478.09</v>
      </c>
      <c r="L16" s="56" t="s">
        <v>42</v>
      </c>
      <c r="M16" s="31" t="s">
        <v>34</v>
      </c>
      <c r="N16" s="21" t="s">
        <v>72</v>
      </c>
      <c r="O16" s="21" t="s">
        <v>73</v>
      </c>
    </row>
    <row r="17" s="3" customFormat="1" ht="65" customHeight="1" spans="1:15">
      <c r="A17" s="20">
        <v>13</v>
      </c>
      <c r="B17" s="29"/>
      <c r="C17" s="30"/>
      <c r="D17" s="30"/>
      <c r="E17" s="30"/>
      <c r="F17" s="23" t="s">
        <v>40</v>
      </c>
      <c r="G17" s="24" t="s">
        <v>74</v>
      </c>
      <c r="H17" s="20" t="s">
        <v>24</v>
      </c>
      <c r="I17" s="55">
        <v>347000</v>
      </c>
      <c r="J17" s="55">
        <v>8000</v>
      </c>
      <c r="K17" s="55">
        <f t="shared" si="0"/>
        <v>339000</v>
      </c>
      <c r="L17" s="56" t="s">
        <v>42</v>
      </c>
      <c r="M17" s="31" t="s">
        <v>34</v>
      </c>
      <c r="N17" s="21" t="s">
        <v>75</v>
      </c>
      <c r="O17" s="21" t="s">
        <v>76</v>
      </c>
    </row>
    <row r="18" s="3" customFormat="1" ht="65" customHeight="1" spans="1:15">
      <c r="A18" s="20">
        <v>14</v>
      </c>
      <c r="B18" s="21" t="s">
        <v>77</v>
      </c>
      <c r="C18" s="32" t="s">
        <v>78</v>
      </c>
      <c r="D18" s="26" t="s">
        <v>79</v>
      </c>
      <c r="E18" s="26" t="s">
        <v>52</v>
      </c>
      <c r="F18" s="23" t="s">
        <v>32</v>
      </c>
      <c r="G18" s="24" t="s">
        <v>80</v>
      </c>
      <c r="H18" s="20" t="s">
        <v>24</v>
      </c>
      <c r="I18" s="55">
        <v>77400</v>
      </c>
      <c r="J18" s="55">
        <v>77400</v>
      </c>
      <c r="K18" s="55">
        <f t="shared" si="0"/>
        <v>0</v>
      </c>
      <c r="L18" s="20" t="s">
        <v>81</v>
      </c>
      <c r="M18" s="31" t="s">
        <v>82</v>
      </c>
      <c r="N18" s="21" t="s">
        <v>83</v>
      </c>
      <c r="O18" s="21"/>
    </row>
    <row r="19" s="3" customFormat="1" ht="65" customHeight="1" spans="1:15">
      <c r="A19" s="20">
        <v>15</v>
      </c>
      <c r="B19" s="21"/>
      <c r="C19" s="33"/>
      <c r="D19" s="28"/>
      <c r="E19" s="28"/>
      <c r="F19" s="23" t="s">
        <v>32</v>
      </c>
      <c r="G19" s="24" t="s">
        <v>84</v>
      </c>
      <c r="H19" s="20" t="s">
        <v>24</v>
      </c>
      <c r="I19" s="55">
        <v>186600</v>
      </c>
      <c r="J19" s="55">
        <v>186600</v>
      </c>
      <c r="K19" s="55">
        <f t="shared" si="0"/>
        <v>0</v>
      </c>
      <c r="L19" s="20" t="s">
        <v>81</v>
      </c>
      <c r="M19" s="31" t="s">
        <v>82</v>
      </c>
      <c r="N19" s="21" t="s">
        <v>85</v>
      </c>
      <c r="O19" s="21"/>
    </row>
    <row r="20" s="3" customFormat="1" ht="65" customHeight="1" spans="1:15">
      <c r="A20" s="20">
        <v>16</v>
      </c>
      <c r="B20" s="21"/>
      <c r="C20" s="33"/>
      <c r="D20" s="28"/>
      <c r="E20" s="28"/>
      <c r="F20" s="23" t="s">
        <v>32</v>
      </c>
      <c r="G20" s="24" t="s">
        <v>86</v>
      </c>
      <c r="H20" s="20" t="s">
        <v>24</v>
      </c>
      <c r="I20" s="55">
        <v>50000</v>
      </c>
      <c r="J20" s="55">
        <v>50000</v>
      </c>
      <c r="K20" s="55">
        <f t="shared" si="0"/>
        <v>0</v>
      </c>
      <c r="L20" s="20" t="s">
        <v>81</v>
      </c>
      <c r="M20" s="31" t="s">
        <v>82</v>
      </c>
      <c r="N20" s="21" t="s">
        <v>87</v>
      </c>
      <c r="O20" s="21"/>
    </row>
    <row r="21" s="3" customFormat="1" ht="65" customHeight="1" spans="1:15">
      <c r="A21" s="20">
        <v>17</v>
      </c>
      <c r="B21" s="21"/>
      <c r="C21" s="34"/>
      <c r="D21" s="35"/>
      <c r="E21" s="35"/>
      <c r="F21" s="23" t="s">
        <v>32</v>
      </c>
      <c r="G21" s="24" t="s">
        <v>88</v>
      </c>
      <c r="H21" s="20" t="s">
        <v>24</v>
      </c>
      <c r="I21" s="55">
        <v>81400</v>
      </c>
      <c r="J21" s="55">
        <v>81400</v>
      </c>
      <c r="K21" s="55">
        <f t="shared" si="0"/>
        <v>0</v>
      </c>
      <c r="L21" s="20" t="s">
        <v>81</v>
      </c>
      <c r="M21" s="31" t="s">
        <v>82</v>
      </c>
      <c r="N21" s="21" t="s">
        <v>89</v>
      </c>
      <c r="O21" s="21"/>
    </row>
    <row r="22" s="3" customFormat="1" ht="142" customHeight="1" spans="1:15">
      <c r="A22" s="20">
        <v>18</v>
      </c>
      <c r="B22" s="27" t="s">
        <v>90</v>
      </c>
      <c r="C22" s="26" t="s">
        <v>91</v>
      </c>
      <c r="D22" s="26" t="s">
        <v>92</v>
      </c>
      <c r="E22" s="26" t="s">
        <v>31</v>
      </c>
      <c r="F22" s="23" t="s">
        <v>32</v>
      </c>
      <c r="G22" s="24" t="s">
        <v>93</v>
      </c>
      <c r="H22" s="20" t="s">
        <v>24</v>
      </c>
      <c r="I22" s="55">
        <v>200000</v>
      </c>
      <c r="J22" s="55">
        <v>200000</v>
      </c>
      <c r="K22" s="55">
        <f t="shared" ref="K22:K48" si="1">I22-J22</f>
        <v>0</v>
      </c>
      <c r="L22" s="20" t="s">
        <v>25</v>
      </c>
      <c r="M22" s="31" t="s">
        <v>26</v>
      </c>
      <c r="N22" s="21" t="s">
        <v>94</v>
      </c>
      <c r="O22" s="21"/>
    </row>
    <row r="23" s="3" customFormat="1" ht="156" customHeight="1" spans="1:15">
      <c r="A23" s="20">
        <v>19</v>
      </c>
      <c r="B23" s="27"/>
      <c r="C23" s="28"/>
      <c r="D23" s="28"/>
      <c r="E23" s="28"/>
      <c r="F23" s="23" t="s">
        <v>32</v>
      </c>
      <c r="G23" s="24" t="s">
        <v>95</v>
      </c>
      <c r="H23" s="20" t="s">
        <v>24</v>
      </c>
      <c r="I23" s="55">
        <v>60000</v>
      </c>
      <c r="J23" s="55">
        <v>60000</v>
      </c>
      <c r="K23" s="55">
        <f t="shared" si="1"/>
        <v>0</v>
      </c>
      <c r="L23" s="20" t="s">
        <v>96</v>
      </c>
      <c r="M23" s="31" t="s">
        <v>34</v>
      </c>
      <c r="N23" s="21" t="s">
        <v>97</v>
      </c>
      <c r="O23" s="21"/>
    </row>
    <row r="24" s="3" customFormat="1" ht="142" customHeight="1" spans="1:15">
      <c r="A24" s="20">
        <v>20</v>
      </c>
      <c r="B24" s="27"/>
      <c r="C24" s="28"/>
      <c r="D24" s="28"/>
      <c r="E24" s="28"/>
      <c r="F24" s="23" t="s">
        <v>32</v>
      </c>
      <c r="G24" s="36" t="s">
        <v>98</v>
      </c>
      <c r="H24" s="20" t="s">
        <v>24</v>
      </c>
      <c r="I24" s="55">
        <v>50000</v>
      </c>
      <c r="J24" s="55">
        <v>50000</v>
      </c>
      <c r="K24" s="55">
        <f t="shared" si="1"/>
        <v>0</v>
      </c>
      <c r="L24" s="20" t="s">
        <v>96</v>
      </c>
      <c r="M24" s="31" t="s">
        <v>34</v>
      </c>
      <c r="N24" s="21" t="s">
        <v>99</v>
      </c>
      <c r="O24" s="21"/>
    </row>
    <row r="25" s="3" customFormat="1" ht="65" customHeight="1" spans="1:15">
      <c r="A25" s="20">
        <v>21</v>
      </c>
      <c r="B25" s="27"/>
      <c r="C25" s="28"/>
      <c r="D25" s="28"/>
      <c r="E25" s="28"/>
      <c r="F25" s="23" t="s">
        <v>32</v>
      </c>
      <c r="G25" s="24" t="s">
        <v>100</v>
      </c>
      <c r="H25" s="20" t="s">
        <v>24</v>
      </c>
      <c r="I25" s="55">
        <v>30000</v>
      </c>
      <c r="J25" s="55"/>
      <c r="K25" s="55">
        <f t="shared" si="1"/>
        <v>30000</v>
      </c>
      <c r="L25" s="20" t="s">
        <v>25</v>
      </c>
      <c r="M25" s="31" t="s">
        <v>26</v>
      </c>
      <c r="N25" s="59" t="s">
        <v>101</v>
      </c>
      <c r="O25" s="21" t="s">
        <v>102</v>
      </c>
    </row>
    <row r="26" s="3" customFormat="1" ht="98" customHeight="1" spans="1:15">
      <c r="A26" s="20">
        <v>22</v>
      </c>
      <c r="B26" s="27"/>
      <c r="C26" s="28"/>
      <c r="D26" s="28"/>
      <c r="E26" s="28"/>
      <c r="F26" s="23" t="s">
        <v>40</v>
      </c>
      <c r="G26" s="24" t="s">
        <v>103</v>
      </c>
      <c r="H26" s="20" t="s">
        <v>24</v>
      </c>
      <c r="I26" s="55">
        <v>150000</v>
      </c>
      <c r="J26" s="55">
        <v>149100</v>
      </c>
      <c r="K26" s="55">
        <f t="shared" si="1"/>
        <v>900</v>
      </c>
      <c r="L26" s="56" t="s">
        <v>42</v>
      </c>
      <c r="M26" s="31" t="s">
        <v>34</v>
      </c>
      <c r="N26" s="21" t="s">
        <v>104</v>
      </c>
      <c r="O26" s="21" t="s">
        <v>105</v>
      </c>
    </row>
    <row r="27" s="3" customFormat="1" ht="65" customHeight="1" spans="1:15">
      <c r="A27" s="20">
        <v>23</v>
      </c>
      <c r="B27" s="27"/>
      <c r="C27" s="28"/>
      <c r="D27" s="28"/>
      <c r="E27" s="28"/>
      <c r="F27" s="23" t="s">
        <v>106</v>
      </c>
      <c r="G27" s="24" t="s">
        <v>107</v>
      </c>
      <c r="H27" s="20" t="s">
        <v>24</v>
      </c>
      <c r="I27" s="55">
        <v>500000</v>
      </c>
      <c r="J27" s="55">
        <v>499800</v>
      </c>
      <c r="K27" s="55">
        <f t="shared" si="1"/>
        <v>200</v>
      </c>
      <c r="L27" s="20" t="s">
        <v>108</v>
      </c>
      <c r="M27" s="31" t="s">
        <v>109</v>
      </c>
      <c r="N27" s="21" t="s">
        <v>110</v>
      </c>
      <c r="O27" s="21" t="s">
        <v>111</v>
      </c>
    </row>
    <row r="28" s="3" customFormat="1" ht="154" customHeight="1" spans="1:15">
      <c r="A28" s="20">
        <v>24</v>
      </c>
      <c r="B28" s="27"/>
      <c r="C28" s="28"/>
      <c r="D28" s="28"/>
      <c r="E28" s="28"/>
      <c r="F28" s="23" t="s">
        <v>22</v>
      </c>
      <c r="G28" s="24" t="s">
        <v>112</v>
      </c>
      <c r="H28" s="20" t="s">
        <v>24</v>
      </c>
      <c r="I28" s="55">
        <v>4000</v>
      </c>
      <c r="J28" s="55">
        <v>2000</v>
      </c>
      <c r="K28" s="55">
        <f t="shared" si="1"/>
        <v>2000</v>
      </c>
      <c r="L28" s="20" t="s">
        <v>25</v>
      </c>
      <c r="M28" s="31" t="s">
        <v>26</v>
      </c>
      <c r="N28" s="21" t="s">
        <v>113</v>
      </c>
      <c r="O28" s="21" t="s">
        <v>114</v>
      </c>
    </row>
    <row r="29" s="3" customFormat="1" ht="65" customHeight="1" spans="1:15">
      <c r="A29" s="20">
        <v>25</v>
      </c>
      <c r="B29" s="29"/>
      <c r="C29" s="35"/>
      <c r="D29" s="35"/>
      <c r="E29" s="35"/>
      <c r="F29" s="23" t="s">
        <v>32</v>
      </c>
      <c r="G29" s="24" t="s">
        <v>33</v>
      </c>
      <c r="H29" s="20" t="s">
        <v>24</v>
      </c>
      <c r="I29" s="55">
        <v>43500</v>
      </c>
      <c r="J29" s="55"/>
      <c r="K29" s="55">
        <f t="shared" si="1"/>
        <v>43500</v>
      </c>
      <c r="L29" s="20" t="s">
        <v>108</v>
      </c>
      <c r="M29" s="31" t="s">
        <v>109</v>
      </c>
      <c r="N29" s="21" t="s">
        <v>115</v>
      </c>
      <c r="O29" s="21" t="s">
        <v>116</v>
      </c>
    </row>
    <row r="30" s="3" customFormat="1" ht="65" customHeight="1" spans="1:15">
      <c r="A30" s="20">
        <v>26</v>
      </c>
      <c r="B30" s="21" t="s">
        <v>18</v>
      </c>
      <c r="C30" s="22" t="s">
        <v>117</v>
      </c>
      <c r="D30" s="22" t="s">
        <v>118</v>
      </c>
      <c r="E30" s="22" t="s">
        <v>52</v>
      </c>
      <c r="F30" s="23" t="s">
        <v>106</v>
      </c>
      <c r="G30" s="24" t="s">
        <v>119</v>
      </c>
      <c r="H30" s="20" t="s">
        <v>24</v>
      </c>
      <c r="I30" s="55">
        <v>450000</v>
      </c>
      <c r="J30" s="20"/>
      <c r="K30" s="55">
        <f t="shared" si="1"/>
        <v>450000</v>
      </c>
      <c r="L30" s="20" t="s">
        <v>108</v>
      </c>
      <c r="M30" s="31" t="s">
        <v>109</v>
      </c>
      <c r="N30" s="21" t="s">
        <v>120</v>
      </c>
      <c r="O30" s="21" t="s">
        <v>121</v>
      </c>
    </row>
    <row r="31" s="3" customFormat="1" ht="65" customHeight="1" spans="1:15">
      <c r="A31" s="20">
        <v>27</v>
      </c>
      <c r="B31" s="25" t="s">
        <v>122</v>
      </c>
      <c r="C31" s="26" t="s">
        <v>123</v>
      </c>
      <c r="D31" s="26" t="s">
        <v>124</v>
      </c>
      <c r="E31" s="26" t="s">
        <v>31</v>
      </c>
      <c r="F31" s="23" t="s">
        <v>40</v>
      </c>
      <c r="G31" s="24" t="s">
        <v>125</v>
      </c>
      <c r="H31" s="20" t="s">
        <v>24</v>
      </c>
      <c r="I31" s="55">
        <v>100000</v>
      </c>
      <c r="J31" s="55">
        <v>80000</v>
      </c>
      <c r="K31" s="55">
        <f t="shared" si="1"/>
        <v>20000</v>
      </c>
      <c r="L31" s="56" t="s">
        <v>42</v>
      </c>
      <c r="M31" s="31" t="s">
        <v>34</v>
      </c>
      <c r="N31" s="21" t="s">
        <v>126</v>
      </c>
      <c r="O31" s="21" t="s">
        <v>127</v>
      </c>
    </row>
    <row r="32" s="3" customFormat="1" ht="115" customHeight="1" spans="1:15">
      <c r="A32" s="20">
        <v>28</v>
      </c>
      <c r="B32" s="27"/>
      <c r="C32" s="28"/>
      <c r="D32" s="28"/>
      <c r="E32" s="28"/>
      <c r="F32" s="23" t="s">
        <v>40</v>
      </c>
      <c r="G32" s="24" t="s">
        <v>128</v>
      </c>
      <c r="H32" s="20" t="s">
        <v>24</v>
      </c>
      <c r="I32" s="55">
        <v>1680000</v>
      </c>
      <c r="J32" s="55">
        <v>1474918.4</v>
      </c>
      <c r="K32" s="55">
        <f t="shared" si="1"/>
        <v>205081.6</v>
      </c>
      <c r="L32" s="56" t="s">
        <v>42</v>
      </c>
      <c r="M32" s="31" t="s">
        <v>34</v>
      </c>
      <c r="N32" s="21" t="s">
        <v>129</v>
      </c>
      <c r="O32" s="21" t="s">
        <v>130</v>
      </c>
    </row>
    <row r="33" s="3" customFormat="1" ht="65" customHeight="1" spans="1:15">
      <c r="A33" s="20">
        <v>29</v>
      </c>
      <c r="B33" s="29"/>
      <c r="C33" s="35"/>
      <c r="D33" s="35"/>
      <c r="E33" s="35"/>
      <c r="F33" s="23" t="s">
        <v>40</v>
      </c>
      <c r="G33" s="24" t="s">
        <v>131</v>
      </c>
      <c r="H33" s="20" t="s">
        <v>24</v>
      </c>
      <c r="I33" s="55">
        <v>1200000</v>
      </c>
      <c r="J33" s="55">
        <v>1162000</v>
      </c>
      <c r="K33" s="55">
        <f t="shared" si="1"/>
        <v>38000</v>
      </c>
      <c r="L33" s="56" t="s">
        <v>42</v>
      </c>
      <c r="M33" s="31" t="s">
        <v>34</v>
      </c>
      <c r="N33" s="21" t="s">
        <v>132</v>
      </c>
      <c r="O33" s="21" t="s">
        <v>133</v>
      </c>
    </row>
    <row r="34" s="3" customFormat="1" ht="65" customHeight="1" spans="1:15">
      <c r="A34" s="20">
        <v>30</v>
      </c>
      <c r="B34" s="21" t="s">
        <v>134</v>
      </c>
      <c r="C34" s="22" t="s">
        <v>135</v>
      </c>
      <c r="D34" s="22" t="s">
        <v>136</v>
      </c>
      <c r="E34" s="22" t="s">
        <v>52</v>
      </c>
      <c r="F34" s="23" t="s">
        <v>32</v>
      </c>
      <c r="G34" s="24" t="s">
        <v>137</v>
      </c>
      <c r="H34" s="20" t="s">
        <v>24</v>
      </c>
      <c r="I34" s="55">
        <v>335028</v>
      </c>
      <c r="J34" s="55">
        <v>333318</v>
      </c>
      <c r="K34" s="55">
        <f t="shared" si="1"/>
        <v>1710</v>
      </c>
      <c r="L34" s="20" t="s">
        <v>81</v>
      </c>
      <c r="M34" s="31" t="s">
        <v>82</v>
      </c>
      <c r="N34" s="21" t="s">
        <v>138</v>
      </c>
      <c r="O34" s="21" t="s">
        <v>139</v>
      </c>
    </row>
    <row r="35" s="3" customFormat="1" ht="65" customHeight="1" spans="1:15">
      <c r="A35" s="20">
        <v>31</v>
      </c>
      <c r="B35" s="25" t="s">
        <v>140</v>
      </c>
      <c r="C35" s="26" t="s">
        <v>141</v>
      </c>
      <c r="D35" s="26" t="s">
        <v>142</v>
      </c>
      <c r="E35" s="26" t="s">
        <v>143</v>
      </c>
      <c r="F35" s="23" t="s">
        <v>40</v>
      </c>
      <c r="G35" s="24" t="s">
        <v>144</v>
      </c>
      <c r="H35" s="20" t="s">
        <v>24</v>
      </c>
      <c r="I35" s="57">
        <v>3600000</v>
      </c>
      <c r="J35" s="20"/>
      <c r="K35" s="55">
        <f t="shared" si="1"/>
        <v>3600000</v>
      </c>
      <c r="L35" s="56" t="s">
        <v>42</v>
      </c>
      <c r="M35" s="31" t="s">
        <v>34</v>
      </c>
      <c r="N35" s="21" t="s">
        <v>145</v>
      </c>
      <c r="O35" s="21" t="s">
        <v>146</v>
      </c>
    </row>
    <row r="36" s="3" customFormat="1" ht="110" customHeight="1" spans="1:15">
      <c r="A36" s="20">
        <v>32</v>
      </c>
      <c r="B36" s="27"/>
      <c r="C36" s="28"/>
      <c r="D36" s="28"/>
      <c r="E36" s="28"/>
      <c r="F36" s="23" t="s">
        <v>22</v>
      </c>
      <c r="G36" s="24" t="s">
        <v>23</v>
      </c>
      <c r="H36" s="20" t="s">
        <v>24</v>
      </c>
      <c r="I36" s="57">
        <v>20000</v>
      </c>
      <c r="J36" s="55">
        <v>17500</v>
      </c>
      <c r="K36" s="55">
        <f t="shared" si="1"/>
        <v>2500</v>
      </c>
      <c r="L36" s="20" t="s">
        <v>25</v>
      </c>
      <c r="M36" s="31" t="s">
        <v>26</v>
      </c>
      <c r="N36" s="21" t="s">
        <v>147</v>
      </c>
      <c r="O36" s="21" t="s">
        <v>148</v>
      </c>
    </row>
    <row r="37" s="3" customFormat="1" ht="100" customHeight="1" spans="1:15">
      <c r="A37" s="20">
        <v>33</v>
      </c>
      <c r="B37" s="29"/>
      <c r="C37" s="35"/>
      <c r="D37" s="35"/>
      <c r="E37" s="35"/>
      <c r="F37" s="23" t="s">
        <v>32</v>
      </c>
      <c r="G37" s="24" t="s">
        <v>149</v>
      </c>
      <c r="H37" s="20" t="s">
        <v>24</v>
      </c>
      <c r="I37" s="57">
        <v>200000</v>
      </c>
      <c r="J37" s="55">
        <v>200000</v>
      </c>
      <c r="K37" s="55">
        <f t="shared" si="1"/>
        <v>0</v>
      </c>
      <c r="L37" s="20" t="s">
        <v>25</v>
      </c>
      <c r="M37" s="31" t="s">
        <v>26</v>
      </c>
      <c r="N37" s="21" t="s">
        <v>150</v>
      </c>
      <c r="O37" s="21"/>
    </row>
    <row r="38" s="3" customFormat="1" ht="65" customHeight="1" spans="1:15">
      <c r="A38" s="20">
        <v>34</v>
      </c>
      <c r="B38" s="37" t="s">
        <v>151</v>
      </c>
      <c r="C38" s="26" t="s">
        <v>152</v>
      </c>
      <c r="D38" s="26" t="s">
        <v>153</v>
      </c>
      <c r="E38" s="26" t="s">
        <v>52</v>
      </c>
      <c r="F38" s="23" t="s">
        <v>40</v>
      </c>
      <c r="G38" s="24" t="s">
        <v>154</v>
      </c>
      <c r="H38" s="20" t="s">
        <v>24</v>
      </c>
      <c r="I38" s="57">
        <v>5386</v>
      </c>
      <c r="J38" s="55">
        <v>5386</v>
      </c>
      <c r="K38" s="55">
        <f t="shared" si="1"/>
        <v>0</v>
      </c>
      <c r="L38" s="56" t="s">
        <v>42</v>
      </c>
      <c r="M38" s="31" t="s">
        <v>34</v>
      </c>
      <c r="N38" s="21" t="s">
        <v>155</v>
      </c>
      <c r="O38" s="21"/>
    </row>
    <row r="39" s="3" customFormat="1" ht="65" customHeight="1" spans="1:15">
      <c r="A39" s="20">
        <v>35</v>
      </c>
      <c r="B39" s="38"/>
      <c r="C39" s="28"/>
      <c r="D39" s="28"/>
      <c r="E39" s="28"/>
      <c r="F39" s="23" t="s">
        <v>40</v>
      </c>
      <c r="G39" s="24" t="s">
        <v>156</v>
      </c>
      <c r="H39" s="20" t="s">
        <v>24</v>
      </c>
      <c r="I39" s="57">
        <v>5289</v>
      </c>
      <c r="J39" s="55">
        <v>5289</v>
      </c>
      <c r="K39" s="55">
        <f t="shared" si="1"/>
        <v>0</v>
      </c>
      <c r="L39" s="56" t="s">
        <v>42</v>
      </c>
      <c r="M39" s="31" t="s">
        <v>34</v>
      </c>
      <c r="N39" s="21" t="s">
        <v>157</v>
      </c>
      <c r="O39" s="21"/>
    </row>
    <row r="40" s="3" customFormat="1" ht="65" customHeight="1" spans="1:15">
      <c r="A40" s="20">
        <v>36</v>
      </c>
      <c r="B40" s="38"/>
      <c r="C40" s="28"/>
      <c r="D40" s="28"/>
      <c r="E40" s="28"/>
      <c r="F40" s="23" t="s">
        <v>40</v>
      </c>
      <c r="G40" s="24" t="s">
        <v>158</v>
      </c>
      <c r="H40" s="20" t="s">
        <v>24</v>
      </c>
      <c r="I40" s="57">
        <v>5289</v>
      </c>
      <c r="J40" s="55">
        <v>5289</v>
      </c>
      <c r="K40" s="55">
        <f t="shared" si="1"/>
        <v>0</v>
      </c>
      <c r="L40" s="56" t="s">
        <v>42</v>
      </c>
      <c r="M40" s="31" t="s">
        <v>34</v>
      </c>
      <c r="N40" s="21" t="s">
        <v>159</v>
      </c>
      <c r="O40" s="21"/>
    </row>
    <row r="41" s="3" customFormat="1" ht="65" customHeight="1" spans="1:15">
      <c r="A41" s="20">
        <v>37</v>
      </c>
      <c r="B41" s="38"/>
      <c r="C41" s="28"/>
      <c r="D41" s="28"/>
      <c r="E41" s="28"/>
      <c r="F41" s="23" t="s">
        <v>40</v>
      </c>
      <c r="G41" s="24" t="s">
        <v>160</v>
      </c>
      <c r="H41" s="20" t="s">
        <v>24</v>
      </c>
      <c r="I41" s="57">
        <v>442000</v>
      </c>
      <c r="J41" s="55">
        <v>442000</v>
      </c>
      <c r="K41" s="55">
        <f t="shared" si="1"/>
        <v>0</v>
      </c>
      <c r="L41" s="56" t="s">
        <v>42</v>
      </c>
      <c r="M41" s="31" t="s">
        <v>34</v>
      </c>
      <c r="N41" s="21" t="s">
        <v>72</v>
      </c>
      <c r="O41" s="21"/>
    </row>
    <row r="42" s="3" customFormat="1" ht="65" customHeight="1" spans="1:15">
      <c r="A42" s="20">
        <v>38</v>
      </c>
      <c r="B42" s="38"/>
      <c r="C42" s="28"/>
      <c r="D42" s="28"/>
      <c r="E42" s="28"/>
      <c r="F42" s="23" t="s">
        <v>40</v>
      </c>
      <c r="G42" s="24" t="s">
        <v>161</v>
      </c>
      <c r="H42" s="20" t="s">
        <v>24</v>
      </c>
      <c r="I42" s="57">
        <v>150000</v>
      </c>
      <c r="J42" s="55">
        <v>149194.79</v>
      </c>
      <c r="K42" s="55">
        <f t="shared" si="1"/>
        <v>805.209999999992</v>
      </c>
      <c r="L42" s="56" t="s">
        <v>42</v>
      </c>
      <c r="M42" s="31" t="s">
        <v>34</v>
      </c>
      <c r="N42" s="21" t="s">
        <v>162</v>
      </c>
      <c r="O42" s="21" t="s">
        <v>163</v>
      </c>
    </row>
    <row r="43" s="3" customFormat="1" ht="65" customHeight="1" spans="1:15">
      <c r="A43" s="20">
        <v>39</v>
      </c>
      <c r="B43" s="39"/>
      <c r="C43" s="35"/>
      <c r="D43" s="35"/>
      <c r="E43" s="35"/>
      <c r="F43" s="23" t="s">
        <v>40</v>
      </c>
      <c r="G43" s="24" t="s">
        <v>164</v>
      </c>
      <c r="H43" s="20" t="s">
        <v>24</v>
      </c>
      <c r="I43" s="57">
        <v>153000</v>
      </c>
      <c r="J43" s="55">
        <v>153000</v>
      </c>
      <c r="K43" s="55">
        <f t="shared" si="1"/>
        <v>0</v>
      </c>
      <c r="L43" s="56" t="s">
        <v>42</v>
      </c>
      <c r="M43" s="31" t="s">
        <v>34</v>
      </c>
      <c r="N43" s="21" t="s">
        <v>165</v>
      </c>
      <c r="O43" s="21"/>
    </row>
    <row r="44" s="3" customFormat="1" ht="65" customHeight="1" spans="1:15">
      <c r="A44" s="20">
        <v>40</v>
      </c>
      <c r="B44" s="37" t="s">
        <v>166</v>
      </c>
      <c r="C44" s="26" t="s">
        <v>167</v>
      </c>
      <c r="D44" s="26" t="s">
        <v>168</v>
      </c>
      <c r="E44" s="26" t="s">
        <v>52</v>
      </c>
      <c r="F44" s="23" t="s">
        <v>40</v>
      </c>
      <c r="G44" s="24" t="s">
        <v>154</v>
      </c>
      <c r="H44" s="20" t="s">
        <v>24</v>
      </c>
      <c r="I44" s="55">
        <v>6000</v>
      </c>
      <c r="J44" s="55">
        <v>6000</v>
      </c>
      <c r="K44" s="55">
        <f t="shared" si="1"/>
        <v>0</v>
      </c>
      <c r="L44" s="56" t="s">
        <v>42</v>
      </c>
      <c r="M44" s="31" t="s">
        <v>34</v>
      </c>
      <c r="N44" s="21" t="s">
        <v>169</v>
      </c>
      <c r="O44" s="21"/>
    </row>
    <row r="45" s="3" customFormat="1" ht="65" customHeight="1" spans="1:15">
      <c r="A45" s="20">
        <v>41</v>
      </c>
      <c r="B45" s="38"/>
      <c r="C45" s="28"/>
      <c r="D45" s="28"/>
      <c r="E45" s="28"/>
      <c r="F45" s="23" t="s">
        <v>40</v>
      </c>
      <c r="G45" s="36" t="s">
        <v>170</v>
      </c>
      <c r="H45" s="20" t="s">
        <v>24</v>
      </c>
      <c r="I45" s="55">
        <v>797600</v>
      </c>
      <c r="J45" s="55">
        <v>797600</v>
      </c>
      <c r="K45" s="55">
        <f t="shared" si="1"/>
        <v>0</v>
      </c>
      <c r="L45" s="56" t="s">
        <v>42</v>
      </c>
      <c r="M45" s="31" t="s">
        <v>34</v>
      </c>
      <c r="N45" s="21" t="s">
        <v>75</v>
      </c>
      <c r="O45" s="21"/>
    </row>
    <row r="46" s="3" customFormat="1" ht="65" customHeight="1" spans="1:15">
      <c r="A46" s="20">
        <v>42</v>
      </c>
      <c r="B46" s="38"/>
      <c r="C46" s="28"/>
      <c r="D46" s="28"/>
      <c r="E46" s="28"/>
      <c r="F46" s="23" t="s">
        <v>40</v>
      </c>
      <c r="G46" s="24" t="s">
        <v>156</v>
      </c>
      <c r="H46" s="20" t="s">
        <v>24</v>
      </c>
      <c r="I46" s="55">
        <v>6000</v>
      </c>
      <c r="J46" s="55">
        <v>6000</v>
      </c>
      <c r="K46" s="55">
        <f t="shared" si="1"/>
        <v>0</v>
      </c>
      <c r="L46" s="56" t="s">
        <v>42</v>
      </c>
      <c r="M46" s="31" t="s">
        <v>34</v>
      </c>
      <c r="N46" s="21" t="s">
        <v>171</v>
      </c>
      <c r="O46" s="21"/>
    </row>
    <row r="47" s="3" customFormat="1" ht="65" customHeight="1" spans="1:15">
      <c r="A47" s="20">
        <v>43</v>
      </c>
      <c r="B47" s="38"/>
      <c r="C47" s="28"/>
      <c r="D47" s="28"/>
      <c r="E47" s="28"/>
      <c r="F47" s="23" t="s">
        <v>40</v>
      </c>
      <c r="G47" s="24" t="s">
        <v>158</v>
      </c>
      <c r="H47" s="20" t="s">
        <v>24</v>
      </c>
      <c r="I47" s="55">
        <v>6000</v>
      </c>
      <c r="J47" s="55">
        <v>6000</v>
      </c>
      <c r="K47" s="55">
        <f t="shared" si="1"/>
        <v>0</v>
      </c>
      <c r="L47" s="56" t="s">
        <v>42</v>
      </c>
      <c r="M47" s="31" t="s">
        <v>34</v>
      </c>
      <c r="N47" s="21" t="s">
        <v>172</v>
      </c>
      <c r="O47" s="21"/>
    </row>
    <row r="48" s="3" customFormat="1" ht="65" customHeight="1" spans="1:15">
      <c r="A48" s="20">
        <v>44</v>
      </c>
      <c r="B48" s="39"/>
      <c r="C48" s="35"/>
      <c r="D48" s="35"/>
      <c r="E48" s="35"/>
      <c r="F48" s="23" t="s">
        <v>40</v>
      </c>
      <c r="G48" s="24" t="s">
        <v>173</v>
      </c>
      <c r="H48" s="20" t="s">
        <v>24</v>
      </c>
      <c r="I48" s="55">
        <v>86000</v>
      </c>
      <c r="J48" s="55">
        <v>86000</v>
      </c>
      <c r="K48" s="55">
        <f t="shared" si="1"/>
        <v>0</v>
      </c>
      <c r="L48" s="56" t="s">
        <v>42</v>
      </c>
      <c r="M48" s="31" t="s">
        <v>34</v>
      </c>
      <c r="N48" s="21" t="s">
        <v>69</v>
      </c>
      <c r="O48" s="21"/>
    </row>
    <row r="49" s="3" customFormat="1" ht="65" customHeight="1" spans="1:15">
      <c r="A49" s="20">
        <v>45</v>
      </c>
      <c r="B49" s="25" t="s">
        <v>174</v>
      </c>
      <c r="C49" s="26" t="s">
        <v>175</v>
      </c>
      <c r="D49" s="26" t="s">
        <v>176</v>
      </c>
      <c r="E49" s="26" t="s">
        <v>52</v>
      </c>
      <c r="F49" s="23" t="s">
        <v>106</v>
      </c>
      <c r="G49" s="24" t="s">
        <v>177</v>
      </c>
      <c r="H49" s="20" t="s">
        <v>24</v>
      </c>
      <c r="I49" s="55">
        <v>7260</v>
      </c>
      <c r="J49" s="55">
        <v>7260</v>
      </c>
      <c r="K49" s="55">
        <f t="shared" ref="K49:K59" si="2">I49-J49</f>
        <v>0</v>
      </c>
      <c r="L49" s="56" t="s">
        <v>108</v>
      </c>
      <c r="M49" s="31" t="s">
        <v>109</v>
      </c>
      <c r="N49" s="21" t="s">
        <v>178</v>
      </c>
      <c r="O49" s="21"/>
    </row>
    <row r="50" s="3" customFormat="1" ht="65" customHeight="1" spans="1:15">
      <c r="A50" s="20">
        <v>46</v>
      </c>
      <c r="B50" s="27"/>
      <c r="C50" s="28"/>
      <c r="D50" s="28"/>
      <c r="E50" s="28"/>
      <c r="F50" s="23" t="s">
        <v>106</v>
      </c>
      <c r="G50" s="24" t="s">
        <v>179</v>
      </c>
      <c r="H50" s="20" t="s">
        <v>24</v>
      </c>
      <c r="I50" s="55">
        <v>18864</v>
      </c>
      <c r="J50" s="55">
        <v>18864</v>
      </c>
      <c r="K50" s="55">
        <f t="shared" si="2"/>
        <v>0</v>
      </c>
      <c r="L50" s="56" t="s">
        <v>108</v>
      </c>
      <c r="M50" s="31" t="s">
        <v>109</v>
      </c>
      <c r="N50" s="21" t="s">
        <v>180</v>
      </c>
      <c r="O50" s="21"/>
    </row>
    <row r="51" s="3" customFormat="1" ht="65" customHeight="1" spans="1:15">
      <c r="A51" s="20">
        <v>47</v>
      </c>
      <c r="B51" s="27"/>
      <c r="C51" s="28"/>
      <c r="D51" s="28"/>
      <c r="E51" s="28"/>
      <c r="F51" s="23" t="s">
        <v>106</v>
      </c>
      <c r="G51" s="24" t="s">
        <v>181</v>
      </c>
      <c r="H51" s="20" t="s">
        <v>24</v>
      </c>
      <c r="I51" s="55">
        <v>500000</v>
      </c>
      <c r="J51" s="55">
        <v>500000</v>
      </c>
      <c r="K51" s="55">
        <f t="shared" si="2"/>
        <v>0</v>
      </c>
      <c r="L51" s="56" t="s">
        <v>108</v>
      </c>
      <c r="M51" s="31" t="s">
        <v>109</v>
      </c>
      <c r="N51" s="21" t="s">
        <v>182</v>
      </c>
      <c r="O51" s="21"/>
    </row>
    <row r="52" s="3" customFormat="1" ht="65" customHeight="1" spans="1:15">
      <c r="A52" s="20">
        <v>48</v>
      </c>
      <c r="B52" s="27"/>
      <c r="C52" s="28"/>
      <c r="D52" s="28"/>
      <c r="E52" s="28"/>
      <c r="F52" s="23" t="s">
        <v>40</v>
      </c>
      <c r="G52" s="24" t="s">
        <v>183</v>
      </c>
      <c r="H52" s="20" t="s">
        <v>24</v>
      </c>
      <c r="I52" s="55">
        <v>158266</v>
      </c>
      <c r="J52" s="55"/>
      <c r="K52" s="55">
        <f t="shared" si="2"/>
        <v>158266</v>
      </c>
      <c r="L52" s="56" t="s">
        <v>42</v>
      </c>
      <c r="M52" s="31" t="s">
        <v>34</v>
      </c>
      <c r="N52" s="21" t="s">
        <v>184</v>
      </c>
      <c r="O52" s="21" t="s">
        <v>185</v>
      </c>
    </row>
    <row r="53" s="3" customFormat="1" ht="116" customHeight="1" spans="1:15">
      <c r="A53" s="20">
        <v>49</v>
      </c>
      <c r="B53" s="27"/>
      <c r="C53" s="28"/>
      <c r="D53" s="28"/>
      <c r="E53" s="28"/>
      <c r="F53" s="23" t="s">
        <v>40</v>
      </c>
      <c r="G53" s="24" t="s">
        <v>186</v>
      </c>
      <c r="H53" s="20" t="s">
        <v>24</v>
      </c>
      <c r="I53" s="55">
        <v>1030000</v>
      </c>
      <c r="J53" s="55">
        <v>922000</v>
      </c>
      <c r="K53" s="55">
        <f t="shared" si="2"/>
        <v>108000</v>
      </c>
      <c r="L53" s="56" t="s">
        <v>42</v>
      </c>
      <c r="M53" s="31" t="s">
        <v>34</v>
      </c>
      <c r="N53" s="21" t="s">
        <v>187</v>
      </c>
      <c r="O53" s="21" t="s">
        <v>188</v>
      </c>
    </row>
    <row r="54" s="3" customFormat="1" ht="65" customHeight="1" spans="1:15">
      <c r="A54" s="20">
        <v>50</v>
      </c>
      <c r="B54" s="29"/>
      <c r="C54" s="35"/>
      <c r="D54" s="35"/>
      <c r="E54" s="35"/>
      <c r="F54" s="23" t="s">
        <v>106</v>
      </c>
      <c r="G54" s="24" t="s">
        <v>189</v>
      </c>
      <c r="H54" s="20" t="s">
        <v>24</v>
      </c>
      <c r="I54" s="55">
        <v>217210</v>
      </c>
      <c r="J54" s="55">
        <v>217120</v>
      </c>
      <c r="K54" s="55">
        <f t="shared" si="2"/>
        <v>90</v>
      </c>
      <c r="L54" s="20" t="s">
        <v>108</v>
      </c>
      <c r="M54" s="31" t="s">
        <v>109</v>
      </c>
      <c r="N54" s="21" t="s">
        <v>190</v>
      </c>
      <c r="O54" s="21" t="s">
        <v>191</v>
      </c>
    </row>
    <row r="55" s="3" customFormat="1" ht="65" customHeight="1" spans="1:15">
      <c r="A55" s="20">
        <v>51</v>
      </c>
      <c r="B55" s="25" t="s">
        <v>166</v>
      </c>
      <c r="C55" s="26" t="s">
        <v>192</v>
      </c>
      <c r="D55" s="26" t="s">
        <v>193</v>
      </c>
      <c r="E55" s="26" t="s">
        <v>52</v>
      </c>
      <c r="F55" s="23" t="s">
        <v>40</v>
      </c>
      <c r="G55" s="24" t="s">
        <v>194</v>
      </c>
      <c r="H55" s="20" t="s">
        <v>24</v>
      </c>
      <c r="I55" s="55">
        <v>100000</v>
      </c>
      <c r="J55" s="55"/>
      <c r="K55" s="55">
        <f t="shared" si="2"/>
        <v>100000</v>
      </c>
      <c r="L55" s="56" t="s">
        <v>42</v>
      </c>
      <c r="M55" s="31" t="s">
        <v>34</v>
      </c>
      <c r="N55" s="21" t="s">
        <v>195</v>
      </c>
      <c r="O55" s="21" t="s">
        <v>196</v>
      </c>
    </row>
    <row r="56" s="3" customFormat="1" ht="65" customHeight="1" spans="1:15">
      <c r="A56" s="20">
        <v>52</v>
      </c>
      <c r="B56" s="27"/>
      <c r="C56" s="28"/>
      <c r="D56" s="28"/>
      <c r="E56" s="28"/>
      <c r="F56" s="23" t="s">
        <v>40</v>
      </c>
      <c r="G56" s="24" t="s">
        <v>197</v>
      </c>
      <c r="H56" s="20" t="s">
        <v>24</v>
      </c>
      <c r="I56" s="55">
        <v>205391.52</v>
      </c>
      <c r="J56" s="55"/>
      <c r="K56" s="55">
        <f t="shared" si="2"/>
        <v>205391.52</v>
      </c>
      <c r="L56" s="56" t="s">
        <v>42</v>
      </c>
      <c r="M56" s="31" t="s">
        <v>34</v>
      </c>
      <c r="N56" s="21" t="s">
        <v>198</v>
      </c>
      <c r="O56" s="21" t="s">
        <v>199</v>
      </c>
    </row>
    <row r="57" s="3" customFormat="1" ht="65" customHeight="1" spans="1:15">
      <c r="A57" s="20">
        <v>53</v>
      </c>
      <c r="B57" s="27"/>
      <c r="C57" s="28"/>
      <c r="D57" s="28"/>
      <c r="E57" s="28"/>
      <c r="F57" s="23" t="s">
        <v>106</v>
      </c>
      <c r="G57" s="24" t="s">
        <v>200</v>
      </c>
      <c r="H57" s="20" t="s">
        <v>24</v>
      </c>
      <c r="I57" s="55">
        <v>28158.48</v>
      </c>
      <c r="J57" s="55">
        <v>28158.48</v>
      </c>
      <c r="K57" s="55">
        <f t="shared" si="2"/>
        <v>0</v>
      </c>
      <c r="L57" s="56" t="s">
        <v>108</v>
      </c>
      <c r="M57" s="31" t="s">
        <v>109</v>
      </c>
      <c r="N57" s="21" t="s">
        <v>201</v>
      </c>
      <c r="O57" s="21"/>
    </row>
    <row r="58" s="3" customFormat="1" ht="85" customHeight="1" spans="1:15">
      <c r="A58" s="20">
        <v>54</v>
      </c>
      <c r="B58" s="29"/>
      <c r="C58" s="35"/>
      <c r="D58" s="35"/>
      <c r="E58" s="35"/>
      <c r="F58" s="23" t="s">
        <v>106</v>
      </c>
      <c r="G58" s="24" t="s">
        <v>202</v>
      </c>
      <c r="H58" s="20" t="s">
        <v>24</v>
      </c>
      <c r="I58" s="55">
        <v>31650</v>
      </c>
      <c r="J58" s="55"/>
      <c r="K58" s="55">
        <f t="shared" si="2"/>
        <v>31650</v>
      </c>
      <c r="L58" s="56" t="s">
        <v>42</v>
      </c>
      <c r="M58" s="31" t="s">
        <v>34</v>
      </c>
      <c r="N58" s="21" t="s">
        <v>203</v>
      </c>
      <c r="O58" s="21" t="s">
        <v>204</v>
      </c>
    </row>
    <row r="59" s="3" customFormat="1" ht="65" customHeight="1" spans="1:15">
      <c r="A59" s="20">
        <v>55</v>
      </c>
      <c r="B59" s="21" t="s">
        <v>205</v>
      </c>
      <c r="C59" s="22" t="s">
        <v>206</v>
      </c>
      <c r="D59" s="22" t="s">
        <v>207</v>
      </c>
      <c r="E59" s="22" t="s">
        <v>143</v>
      </c>
      <c r="F59" s="23" t="s">
        <v>32</v>
      </c>
      <c r="G59" s="24" t="s">
        <v>208</v>
      </c>
      <c r="H59" s="20" t="s">
        <v>24</v>
      </c>
      <c r="I59" s="55">
        <v>10000</v>
      </c>
      <c r="J59" s="55">
        <v>10000</v>
      </c>
      <c r="K59" s="55">
        <f t="shared" si="2"/>
        <v>0</v>
      </c>
      <c r="L59" s="60" t="s">
        <v>24</v>
      </c>
      <c r="M59" s="31" t="s">
        <v>34</v>
      </c>
      <c r="N59" s="21" t="s">
        <v>209</v>
      </c>
      <c r="O59" s="21"/>
    </row>
    <row r="60" s="4" customFormat="1" ht="68" customHeight="1" spans="1:15">
      <c r="A60" s="40" t="s">
        <v>210</v>
      </c>
      <c r="B60" s="41"/>
      <c r="C60" s="41"/>
      <c r="D60" s="41"/>
      <c r="E60" s="41"/>
      <c r="F60" s="41"/>
      <c r="G60" s="41"/>
      <c r="H60" s="42"/>
      <c r="I60" s="61">
        <f>SUM(I5:I59)</f>
        <v>14694878.55</v>
      </c>
      <c r="J60" s="61">
        <f>SUM(J5:J59)</f>
        <v>9019211.58</v>
      </c>
      <c r="K60" s="61">
        <f>SUM(K5:K59)</f>
        <v>5675666.97</v>
      </c>
      <c r="L60" s="20"/>
      <c r="M60" s="20"/>
      <c r="N60" s="59"/>
      <c r="O60" s="21"/>
    </row>
    <row r="61" s="5" customFormat="1" ht="42" customHeight="1" spans="1:15">
      <c r="A61" s="43" t="s">
        <v>211</v>
      </c>
      <c r="B61" s="44"/>
      <c r="C61" s="1" t="s">
        <v>212</v>
      </c>
      <c r="D61" s="1"/>
      <c r="G61" s="45" t="s">
        <v>213</v>
      </c>
      <c r="H61" s="45"/>
      <c r="I61" s="62"/>
      <c r="J61" s="45" t="s">
        <v>214</v>
      </c>
      <c r="K61" s="45"/>
      <c r="L61" s="45"/>
      <c r="M61" s="62"/>
      <c r="N61" s="43" t="s">
        <v>215</v>
      </c>
      <c r="O61" s="43"/>
    </row>
  </sheetData>
  <mergeCells count="63">
    <mergeCell ref="A1:O1"/>
    <mergeCell ref="L2:O2"/>
    <mergeCell ref="L3:M3"/>
    <mergeCell ref="A60:H60"/>
    <mergeCell ref="A61:B61"/>
    <mergeCell ref="C61:D61"/>
    <mergeCell ref="G61:H61"/>
    <mergeCell ref="J61:L61"/>
    <mergeCell ref="N61:O61"/>
    <mergeCell ref="A3:A4"/>
    <mergeCell ref="B3:B4"/>
    <mergeCell ref="B7:B9"/>
    <mergeCell ref="B10:B17"/>
    <mergeCell ref="B18:B21"/>
    <mergeCell ref="B22:B29"/>
    <mergeCell ref="B31:B33"/>
    <mergeCell ref="B35:B37"/>
    <mergeCell ref="B38:B43"/>
    <mergeCell ref="B44:B48"/>
    <mergeCell ref="B49:B54"/>
    <mergeCell ref="B55:B58"/>
    <mergeCell ref="C3:C4"/>
    <mergeCell ref="C7:C9"/>
    <mergeCell ref="C10:C11"/>
    <mergeCell ref="C13:C17"/>
    <mergeCell ref="C18:C21"/>
    <mergeCell ref="C22:C29"/>
    <mergeCell ref="C31:C33"/>
    <mergeCell ref="C35:C37"/>
    <mergeCell ref="C38:C43"/>
    <mergeCell ref="C44:C48"/>
    <mergeCell ref="C49:C54"/>
    <mergeCell ref="C55:C58"/>
    <mergeCell ref="D3:D4"/>
    <mergeCell ref="D7:D9"/>
    <mergeCell ref="D10:D17"/>
    <mergeCell ref="D18:D21"/>
    <mergeCell ref="D22:D29"/>
    <mergeCell ref="D31:D33"/>
    <mergeCell ref="D35:D37"/>
    <mergeCell ref="D38:D43"/>
    <mergeCell ref="D44:D48"/>
    <mergeCell ref="D49:D54"/>
    <mergeCell ref="D55:D58"/>
    <mergeCell ref="E3:E4"/>
    <mergeCell ref="E7:E9"/>
    <mergeCell ref="E10:E17"/>
    <mergeCell ref="E18:E21"/>
    <mergeCell ref="E22:E29"/>
    <mergeCell ref="E31:E33"/>
    <mergeCell ref="E35:E37"/>
    <mergeCell ref="E38:E43"/>
    <mergeCell ref="E44:E48"/>
    <mergeCell ref="E49:E54"/>
    <mergeCell ref="E55:E58"/>
    <mergeCell ref="F3:F4"/>
    <mergeCell ref="G3:G4"/>
    <mergeCell ref="H3:H4"/>
    <mergeCell ref="I3:I4"/>
    <mergeCell ref="J3:J4"/>
    <mergeCell ref="K3:K4"/>
    <mergeCell ref="N3:N4"/>
    <mergeCell ref="O3:O4"/>
  </mergeCells>
  <dataValidations count="1">
    <dataValidation type="list" allowBlank="1" showInputMessage="1" showErrorMessage="1" sqref="F5 F6:F59">
      <formula1>"老年人福利项目,残疾人福利项目,儿童福利类项目,乡村振兴衔接专项,社会公益类项目（殡葬）,社会公益类项目（其他）"</formula1>
    </dataValidation>
  </dataValidations>
  <pageMargins left="0.196527777777778" right="0.196527777777778" top="0.590277777777778" bottom="0.393055555555556" header="0.5" footer="0.5"/>
  <pageSetup paperSize="9"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云南省民政厅</Company>
  <Application>WPS 表格</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刘鸿</dc:creator>
  <cp:lastModifiedBy>Lenovo</cp:lastModifiedBy>
  <dcterms:created xsi:type="dcterms:W3CDTF">2020-05-27T08:14:00Z</dcterms:created>
  <dcterms:modified xsi:type="dcterms:W3CDTF">2024-06-03T09:10:00Z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6C41658147C34083A3963AB5F2EC793A</vt:lpwstr>
  </property>
</Properties>
</file>