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台帐" sheetId="1" r:id="rId1"/>
  </sheets>
  <definedNames>
    <definedName name="_xlnm.Print_Titles" localSheetId="0">'台帐'!$1:$4</definedName>
  </definedNames>
  <calcPr fullCalcOnLoad="1"/>
</workbook>
</file>

<file path=xl/sharedStrings.xml><?xml version="1.0" encoding="utf-8"?>
<sst xmlns="http://schemas.openxmlformats.org/spreadsheetml/2006/main" count="963" uniqueCount="619">
  <si>
    <t>公      示</t>
  </si>
  <si>
    <t xml:space="preserve">    根据西双版纳州人力资源和社会保障局、西双版纳州财政局《关于对灵活就业人员实行社会保险补贴的实施意见》，经我县社区、街道（乡镇）劳动保障机构及县就业和再就业工作领导小组办公室调查审核，现将符合享受灵活就业社会保险补贴的下岗失业人员向社会公示如下：</t>
  </si>
  <si>
    <t>序号</t>
  </si>
  <si>
    <t>姓名</t>
  </si>
  <si>
    <t>性别</t>
  </si>
  <si>
    <t>出生年月</t>
  </si>
  <si>
    <t>失业证号码</t>
  </si>
  <si>
    <t>补助类型</t>
  </si>
  <si>
    <t>申报金额</t>
  </si>
  <si>
    <t>补贴金额</t>
  </si>
  <si>
    <t>补贴比例</t>
  </si>
  <si>
    <t>所属社区</t>
  </si>
  <si>
    <t>灵活就业单位</t>
  </si>
  <si>
    <t>收入（元/月）</t>
  </si>
  <si>
    <t>养老（元）</t>
  </si>
  <si>
    <t>医疗（元）</t>
  </si>
  <si>
    <t>申报金额合计（元）</t>
  </si>
  <si>
    <t>补贴金额合计（元）</t>
  </si>
  <si>
    <t>1</t>
  </si>
  <si>
    <t>邹文丽</t>
  </si>
  <si>
    <t>女</t>
  </si>
  <si>
    <t>1978.04.13</t>
  </si>
  <si>
    <t>5328220015013090</t>
  </si>
  <si>
    <t>失业一年以上人员</t>
  </si>
  <si>
    <t>勐海镇佛双社区</t>
  </si>
  <si>
    <t>勐海佳琪花坊、勐海学芝杂货店</t>
  </si>
  <si>
    <t>2</t>
  </si>
  <si>
    <t>王海鹰</t>
  </si>
  <si>
    <t>男</t>
  </si>
  <si>
    <t>1965.04.16</t>
  </si>
  <si>
    <t>5328220012000198</t>
  </si>
  <si>
    <t>4050人员</t>
  </si>
  <si>
    <t>勐海古玛茶业有限公司</t>
  </si>
  <si>
    <t>3</t>
  </si>
  <si>
    <t>张洲</t>
  </si>
  <si>
    <t>1965.02.09</t>
  </si>
  <si>
    <t>5328220012000619</t>
  </si>
  <si>
    <t>勐海兴业农业科技有限公司、勐海罕温茶叶专业合作社</t>
  </si>
  <si>
    <t>4</t>
  </si>
  <si>
    <t>张丽媛</t>
  </si>
  <si>
    <t>1976.04.08</t>
  </si>
  <si>
    <t>5328990012001566</t>
  </si>
  <si>
    <t>景洪手谱美甲店</t>
  </si>
  <si>
    <t>5</t>
  </si>
  <si>
    <t>王丽</t>
  </si>
  <si>
    <t>1969.08.20</t>
  </si>
  <si>
    <t>5328220012002781</t>
  </si>
  <si>
    <t>6</t>
  </si>
  <si>
    <t>王荣英</t>
  </si>
  <si>
    <t>1970.03.08</t>
  </si>
  <si>
    <t>5328220012004592</t>
  </si>
  <si>
    <t>勐海联创电脑经营店、勐海县勐海镇曼丹囡林业专业合作社</t>
  </si>
  <si>
    <t>7</t>
  </si>
  <si>
    <t>韩庭壁</t>
  </si>
  <si>
    <t>1962.07.15</t>
  </si>
  <si>
    <t>5328220013005537</t>
  </si>
  <si>
    <t>勐海县人民医院</t>
  </si>
  <si>
    <t>8</t>
  </si>
  <si>
    <t>罗成燕</t>
  </si>
  <si>
    <t>1974.10.05</t>
  </si>
  <si>
    <t>5328220012003551</t>
  </si>
  <si>
    <t>勐混镇</t>
  </si>
  <si>
    <t>勐混镇农业服务中心加油站</t>
  </si>
  <si>
    <t>9</t>
  </si>
  <si>
    <t>罗有莲</t>
  </si>
  <si>
    <t>1968.02.09</t>
  </si>
  <si>
    <t>5328220013009721</t>
  </si>
  <si>
    <t>勐混镇工商联（商会）</t>
  </si>
  <si>
    <t>10</t>
  </si>
  <si>
    <t>罗承珍</t>
  </si>
  <si>
    <t>1967.09.12</t>
  </si>
  <si>
    <t>5328220012002256</t>
  </si>
  <si>
    <t>勐混郭春梅加油站</t>
  </si>
  <si>
    <t>11</t>
  </si>
  <si>
    <t>陈小军</t>
  </si>
  <si>
    <t>1969.05.22</t>
  </si>
  <si>
    <t>5328220015012846</t>
  </si>
  <si>
    <t>勐阿镇</t>
  </si>
  <si>
    <t>勐阿曾医药店</t>
  </si>
  <si>
    <t>12</t>
  </si>
  <si>
    <t>马军</t>
  </si>
  <si>
    <t>1967.08.01</t>
  </si>
  <si>
    <t>5328220012002583</t>
  </si>
  <si>
    <t>勐遮</t>
  </si>
  <si>
    <t>勐遮南桥宾馆、勐遮心连心超市</t>
  </si>
  <si>
    <t>1200、1000</t>
  </si>
  <si>
    <t>13</t>
  </si>
  <si>
    <t>杨家增</t>
  </si>
  <si>
    <t>1956.12.06</t>
  </si>
  <si>
    <t>5328220013006558</t>
  </si>
  <si>
    <t>勐海勐遮金鑫超市、勐海凯诚汽车修理厂</t>
  </si>
  <si>
    <t>14</t>
  </si>
  <si>
    <t>林松</t>
  </si>
  <si>
    <t>1964.07.14</t>
  </si>
  <si>
    <t>5328220012004719</t>
  </si>
  <si>
    <t>勐遮镇真诚养殖场、勐海西定水坝养殖场</t>
  </si>
  <si>
    <t>900、1000</t>
  </si>
  <si>
    <t>15</t>
  </si>
  <si>
    <t>张燕</t>
  </si>
  <si>
    <t>1969.08.26</t>
  </si>
  <si>
    <t>5328220012002932</t>
  </si>
  <si>
    <t>打洛镇</t>
  </si>
  <si>
    <t>勐遮怀德仁</t>
  </si>
  <si>
    <t>16</t>
  </si>
  <si>
    <t>杨菊</t>
  </si>
  <si>
    <t>1963.04.05</t>
  </si>
  <si>
    <t>5328220012002490</t>
  </si>
  <si>
    <t>成都金源鸿餐饮管理有限公司勐海分公司</t>
  </si>
  <si>
    <t>17</t>
  </si>
  <si>
    <t>黎德喜</t>
  </si>
  <si>
    <t>1965.02.17</t>
  </si>
  <si>
    <t>5328220012003842</t>
  </si>
  <si>
    <t>勐海三板汽车修理有限公司</t>
  </si>
  <si>
    <t>18</t>
  </si>
  <si>
    <t>李柏香</t>
  </si>
  <si>
    <t>1966.11.16</t>
  </si>
  <si>
    <t>5328220012003840</t>
  </si>
  <si>
    <t>19</t>
  </si>
  <si>
    <t>玉香</t>
  </si>
  <si>
    <t>1973.09.05</t>
  </si>
  <si>
    <t>5328010013010643</t>
  </si>
  <si>
    <t>沿河社区</t>
  </si>
  <si>
    <t>勐海县粮食购销公司、勐海宝丰酒行、勐海唐星辉副食店</t>
  </si>
  <si>
    <t>20</t>
  </si>
  <si>
    <t>李帮富</t>
  </si>
  <si>
    <t>1968.04.27</t>
  </si>
  <si>
    <t>5328010013012059</t>
  </si>
  <si>
    <t>普洱市靖园林宗合开发有限公司、勐海葫芦信山庄、勐海葫芦信花卉</t>
  </si>
  <si>
    <t>21</t>
  </si>
  <si>
    <t>韩庆军</t>
  </si>
  <si>
    <t>1960.09.13</t>
  </si>
  <si>
    <t>5328220014011597</t>
  </si>
  <si>
    <t xml:space="preserve">沿河社区  </t>
  </si>
  <si>
    <t>云南伟德工程监理有限公司西双版纳分公司、云南正扬建设工程有限公司</t>
  </si>
  <si>
    <t>800</t>
  </si>
  <si>
    <t>22</t>
  </si>
  <si>
    <t>吕明成</t>
  </si>
  <si>
    <t>1959.07.15</t>
  </si>
  <si>
    <t>5328220012004408</t>
  </si>
  <si>
    <t>勐海县佳友商店、勐海小淘气宠物生活馆经营店</t>
  </si>
  <si>
    <t>23</t>
  </si>
  <si>
    <t>刘希禹</t>
  </si>
  <si>
    <t>1958.05.07</t>
  </si>
  <si>
    <t>5328220012002542</t>
  </si>
  <si>
    <t>勐海县鑫海酒楼、勐海和慧茶业有限责任公司</t>
  </si>
  <si>
    <t>24</t>
  </si>
  <si>
    <t>打就</t>
  </si>
  <si>
    <t>1975.03.15</t>
  </si>
  <si>
    <t>5328220015013627</t>
  </si>
  <si>
    <t>勐海县黎明砖瓦厂、勐海勐遮曼列页岩机砖厂</t>
  </si>
  <si>
    <t>25</t>
  </si>
  <si>
    <t>王理邦</t>
  </si>
  <si>
    <t>1968.07.16</t>
  </si>
  <si>
    <t>5328220017023996</t>
  </si>
  <si>
    <t>勐海茶雨轩古茶厂、勐海梓瑞茶叶有限公司</t>
  </si>
  <si>
    <t>700</t>
  </si>
  <si>
    <t>26</t>
  </si>
  <si>
    <t>李晓兰</t>
  </si>
  <si>
    <t>1973.10.20</t>
  </si>
  <si>
    <t>5328220017023997</t>
  </si>
  <si>
    <t>勐海老干仓茶叶有限公司、勐海瑞森茶厂</t>
  </si>
  <si>
    <t>27</t>
  </si>
  <si>
    <t>陈程</t>
  </si>
  <si>
    <t>1970.05.25</t>
  </si>
  <si>
    <t>5328220014010673</t>
  </si>
  <si>
    <t>勐海海之缘商务酒店、勐海辉煌灯饰</t>
  </si>
  <si>
    <t>28</t>
  </si>
  <si>
    <t>赵庆功</t>
  </si>
  <si>
    <t>1962.10.10</t>
  </si>
  <si>
    <t>5328220015012644</t>
  </si>
  <si>
    <t>勐海县建筑工程公司、勐海友家网吧</t>
  </si>
  <si>
    <t>29</t>
  </si>
  <si>
    <t>穆兴花</t>
  </si>
  <si>
    <t>1976.03.13</t>
  </si>
  <si>
    <t>5328220013009780</t>
  </si>
  <si>
    <t>勐海县盛和房地产开发有限责任公司、勐海县建筑工程有限公司</t>
  </si>
  <si>
    <t>30</t>
  </si>
  <si>
    <t>胡忠英</t>
  </si>
  <si>
    <t>1965.09.18</t>
  </si>
  <si>
    <t>5328220012002245</t>
  </si>
  <si>
    <t>勐海和兴茶叶有限公司、勐海和财物业服务有限公司</t>
  </si>
  <si>
    <t>31</t>
  </si>
  <si>
    <t>石二春</t>
  </si>
  <si>
    <t>1964.12.26.</t>
  </si>
  <si>
    <t>5328220013008191</t>
  </si>
  <si>
    <t>勐海宋兴茶业专业合作社、勐海兴荣农副产品专业合作社</t>
  </si>
  <si>
    <t>32</t>
  </si>
  <si>
    <t>黄夏丽</t>
  </si>
  <si>
    <t>1968.06.19</t>
  </si>
  <si>
    <t>5328220012000098</t>
  </si>
  <si>
    <t>勐海县粮食专业批发交易市场、勐海县粮食购销公司</t>
  </si>
  <si>
    <t>33</t>
  </si>
  <si>
    <t>罗琼</t>
  </si>
  <si>
    <t>1967.12.26</t>
  </si>
  <si>
    <t>5328220012002489</t>
  </si>
  <si>
    <t>普洱市立青园林综合开发有限公司、勐海县葫芦信花卉</t>
  </si>
  <si>
    <t>34</t>
  </si>
  <si>
    <t>罗菊</t>
  </si>
  <si>
    <t>1965.2.9.</t>
  </si>
  <si>
    <t>5328220012003498</t>
  </si>
  <si>
    <t>35</t>
  </si>
  <si>
    <t>普开贵</t>
  </si>
  <si>
    <t>1974.12.12</t>
  </si>
  <si>
    <t>5328220013006657</t>
  </si>
  <si>
    <t>勐海美味小家园餐厅、勐海县建筑工程公司</t>
  </si>
  <si>
    <t>36</t>
  </si>
  <si>
    <t>李伟</t>
  </si>
  <si>
    <t>1962.07.06</t>
  </si>
  <si>
    <t>5328220015013004</t>
  </si>
  <si>
    <t>勐海县傣乡茶厂、勐海环宇进口汽车修配行</t>
  </si>
  <si>
    <t>600</t>
  </si>
  <si>
    <t>37</t>
  </si>
  <si>
    <t>童柏</t>
  </si>
  <si>
    <t>1961.12.23</t>
  </si>
  <si>
    <t>5328220016016575</t>
  </si>
  <si>
    <t>勐海县天赐百货有限责任公司、勐海县盛和房地产开发有限责任公司</t>
  </si>
  <si>
    <t>38</t>
  </si>
  <si>
    <t>马跃进</t>
  </si>
  <si>
    <t>1958.12.06</t>
  </si>
  <si>
    <t>5328220015012736</t>
  </si>
  <si>
    <t>景囡社区</t>
  </si>
  <si>
    <t>勐海县景佛加油站</t>
  </si>
  <si>
    <t>39</t>
  </si>
  <si>
    <t>李全英</t>
  </si>
  <si>
    <t>1966.08.13</t>
  </si>
  <si>
    <t>5328220012000274</t>
  </si>
  <si>
    <t>勐海勇成汽车销售有限公司</t>
  </si>
  <si>
    <t>40</t>
  </si>
  <si>
    <t>黄兴河</t>
  </si>
  <si>
    <t>1968.11.12</t>
  </si>
  <si>
    <t>5328220013006236</t>
  </si>
  <si>
    <t>勐海茶厂</t>
  </si>
  <si>
    <t>800、800</t>
  </si>
  <si>
    <t>41</t>
  </si>
  <si>
    <t>罗金</t>
  </si>
  <si>
    <t>1977.08.08</t>
  </si>
  <si>
    <t>5328220013006861</t>
  </si>
  <si>
    <t>勐海阳春电脑店、勐海东园广告经营部</t>
  </si>
  <si>
    <t>42</t>
  </si>
  <si>
    <t>李翠美</t>
  </si>
  <si>
    <t>1979.05.25</t>
  </si>
  <si>
    <t>5328220013006860</t>
  </si>
  <si>
    <t>650、700</t>
  </si>
  <si>
    <t>43</t>
  </si>
  <si>
    <t>杨美英</t>
  </si>
  <si>
    <t>1964.12.10</t>
  </si>
  <si>
    <t>5328220013007939</t>
  </si>
  <si>
    <t>勐海爱车之家美容保洁店</t>
  </si>
  <si>
    <t>1000、1000</t>
  </si>
  <si>
    <t>44</t>
  </si>
  <si>
    <t>李刚</t>
  </si>
  <si>
    <t>1976.07.07</t>
  </si>
  <si>
    <t>5328220012001536</t>
  </si>
  <si>
    <t>益缘茶行</t>
  </si>
  <si>
    <t>45</t>
  </si>
  <si>
    <t>李文忠</t>
  </si>
  <si>
    <t>1958.02.10</t>
  </si>
  <si>
    <t>5328220014011796</t>
  </si>
  <si>
    <t>勐海县凯成汽车修理厂</t>
  </si>
  <si>
    <t>46</t>
  </si>
  <si>
    <t>王纪波</t>
  </si>
  <si>
    <t>1982.10.02</t>
  </si>
  <si>
    <t>5328220013008193</t>
  </si>
  <si>
    <t>勐海镇象山社区</t>
  </si>
  <si>
    <t>勐海闺蜜餐吧、勐海东升酒楼</t>
  </si>
  <si>
    <t>47</t>
  </si>
  <si>
    <t>李光文</t>
  </si>
  <si>
    <t>1969.09.16</t>
  </si>
  <si>
    <t>5328220013006477</t>
  </si>
  <si>
    <t>勐海建明停车场、勐海兴盛和茶叶有限公司</t>
  </si>
  <si>
    <t>48</t>
  </si>
  <si>
    <t>岩宰丙</t>
  </si>
  <si>
    <t>1962.05.12</t>
  </si>
  <si>
    <t>5328220012001011</t>
  </si>
  <si>
    <t>勐海林四烧烤店、勐海镇景龙村委会</t>
  </si>
  <si>
    <t>49</t>
  </si>
  <si>
    <t>朱崇方</t>
  </si>
  <si>
    <t>1957.12.14</t>
  </si>
  <si>
    <t>5328220015012819</t>
  </si>
  <si>
    <t>勐海朱氏茶叶有限公司、勐海云山茶厂</t>
  </si>
  <si>
    <t>50</t>
  </si>
  <si>
    <t>朱富华</t>
  </si>
  <si>
    <t>1963.10.06</t>
  </si>
  <si>
    <t>5328220012000981</t>
  </si>
  <si>
    <t>勐海云山茶厂、勐海仁华建筑工程有限责任公司</t>
  </si>
  <si>
    <t>51</t>
  </si>
  <si>
    <t>段群山</t>
  </si>
  <si>
    <t>1962.12.10</t>
  </si>
  <si>
    <t>5328220014010725</t>
  </si>
  <si>
    <t>勐海新城汽车修理店、勐海个性服装店</t>
  </si>
  <si>
    <t>52</t>
  </si>
  <si>
    <t>袁锦林</t>
  </si>
  <si>
    <t>1964.09.04</t>
  </si>
  <si>
    <t>5328220017024850</t>
  </si>
  <si>
    <t>勐海杨记天缘茶厂、勐海县布朗古树茶厂</t>
  </si>
  <si>
    <t>53</t>
  </si>
  <si>
    <t>马智伟</t>
  </si>
  <si>
    <t>1974.02.21</t>
  </si>
  <si>
    <t>5328220013005428</t>
  </si>
  <si>
    <t>勐海云智二手车交易市场有限公司、勐海魅力聚友网吧</t>
  </si>
  <si>
    <t>950、900</t>
  </si>
  <si>
    <t>54</t>
  </si>
  <si>
    <t>虞国花</t>
  </si>
  <si>
    <t>1965.01.29</t>
  </si>
  <si>
    <t>5328220013009696</t>
  </si>
  <si>
    <t>勐海憩堂古茶坊、勐海今逸堂茶厂</t>
  </si>
  <si>
    <t>55</t>
  </si>
  <si>
    <t>李海芝</t>
  </si>
  <si>
    <t>1974.10.10</t>
  </si>
  <si>
    <t>5328220013005773</t>
  </si>
  <si>
    <t>勐海芭样泰小吃店、勐海天成百货店</t>
  </si>
  <si>
    <t>56</t>
  </si>
  <si>
    <t>刘丽芬</t>
  </si>
  <si>
    <t>1969.02.23</t>
  </si>
  <si>
    <t>5328220013005792</t>
  </si>
  <si>
    <t>勐海佳琪花坊、勐海县印刷厂</t>
  </si>
  <si>
    <t>57</t>
  </si>
  <si>
    <t>李送花</t>
  </si>
  <si>
    <t>1975.01.13</t>
  </si>
  <si>
    <t>5328220014010346</t>
  </si>
  <si>
    <t>勐海县建筑工程公司、勐海县象山茶厂</t>
  </si>
  <si>
    <t>1000、600</t>
  </si>
  <si>
    <t>58</t>
  </si>
  <si>
    <t>沈霞</t>
  </si>
  <si>
    <t>1972.09.15</t>
  </si>
  <si>
    <t>5328220012005246</t>
  </si>
  <si>
    <t>勐海朱氏茶业有限公司、勐海仁华建筑工程公司</t>
  </si>
  <si>
    <t>59</t>
  </si>
  <si>
    <t>杨海兰</t>
  </si>
  <si>
    <t>1976.10.10</t>
  </si>
  <si>
    <t>5328220012000712</t>
  </si>
  <si>
    <t>益缘茶行、勐海美琼粮油豆制品店</t>
  </si>
  <si>
    <t>60</t>
  </si>
  <si>
    <t>李新荣</t>
  </si>
  <si>
    <t>1961.10.27</t>
  </si>
  <si>
    <t>5328220012002257</t>
  </si>
  <si>
    <t>祥和社区</t>
  </si>
  <si>
    <t>勐海杨氏烤鸡店、勐海运通纯净水厂</t>
  </si>
  <si>
    <t>61</t>
  </si>
  <si>
    <t>刘利雄</t>
  </si>
  <si>
    <t>1966.07.01</t>
  </si>
  <si>
    <t>5328220012000679</t>
  </si>
  <si>
    <t>云南东泰建筑工程有限公司、勐海王府餐厅</t>
  </si>
  <si>
    <t>62</t>
  </si>
  <si>
    <t>杨永海</t>
  </si>
  <si>
    <t>1959.03.20</t>
  </si>
  <si>
    <t>5328220016016487</t>
  </si>
  <si>
    <t>勐海吴记茶叶有限公司、勐海县象山茶厂</t>
  </si>
  <si>
    <t>63</t>
  </si>
  <si>
    <t>唐前林</t>
  </si>
  <si>
    <t>1962.08.14</t>
  </si>
  <si>
    <t>5328220014010645</t>
  </si>
  <si>
    <t>勐海凯成汽车修理有限公司、勐海安行汽车修理有限公司</t>
  </si>
  <si>
    <t>64</t>
  </si>
  <si>
    <t>李忠明</t>
  </si>
  <si>
    <t>1965.01.12</t>
  </si>
  <si>
    <t>5328220015013061</t>
  </si>
  <si>
    <t>勐海运通纯净水厂、勐海石屏豆腐烧烤店</t>
  </si>
  <si>
    <t>65</t>
  </si>
  <si>
    <t>石勇华</t>
  </si>
  <si>
    <t>1972.07.04</t>
  </si>
  <si>
    <t>5328220014011193</t>
  </si>
  <si>
    <t>勐海县爱鑫幼儿园、勐海县建筑工程公司</t>
  </si>
  <si>
    <t>66</t>
  </si>
  <si>
    <t>胡喜梅</t>
  </si>
  <si>
    <t>1966.12.21</t>
  </si>
  <si>
    <t>5328220015013917</t>
  </si>
  <si>
    <t>勐海邓美粮油店、勐海县罕轮粮油门市</t>
  </si>
  <si>
    <t>67</t>
  </si>
  <si>
    <t>龚丕英</t>
  </si>
  <si>
    <t>1970.08.24</t>
  </si>
  <si>
    <t>5328220015013124</t>
  </si>
  <si>
    <t>勐海县勐遮华运汽车修理店、勐海力达工程机械配件部</t>
  </si>
  <si>
    <t>68</t>
  </si>
  <si>
    <t>蒋琼芳</t>
  </si>
  <si>
    <t>1976.09.10</t>
  </si>
  <si>
    <t>5328220012004393</t>
  </si>
  <si>
    <t>勐海县建筑工程公司、勐海县宏福综合集贸有限公司</t>
  </si>
  <si>
    <t>69</t>
  </si>
  <si>
    <t>刀荣珍</t>
  </si>
  <si>
    <t>1967.03.12</t>
  </si>
  <si>
    <t>5328220013009258</t>
  </si>
  <si>
    <t>勐海智信奇异互联网技术服务有限公司、勐海县印刷厂</t>
  </si>
  <si>
    <t>70</t>
  </si>
  <si>
    <t>杨正芳</t>
  </si>
  <si>
    <t>1978.11.25</t>
  </si>
  <si>
    <t>5328220012001059</t>
  </si>
  <si>
    <t>勐海农商小额贷款有限公司、勐海六山林业科技开发有限责任公司</t>
  </si>
  <si>
    <t>71</t>
  </si>
  <si>
    <t>袁锦珠</t>
  </si>
  <si>
    <t>1979.01.07</t>
  </si>
  <si>
    <t>5328220016016567</t>
  </si>
  <si>
    <t>勐海冰雪天地冰棒批发部、勐海佳琪花坊</t>
  </si>
  <si>
    <t>72</t>
  </si>
  <si>
    <t>杨堃</t>
  </si>
  <si>
    <t>1986.02.15</t>
  </si>
  <si>
    <t>5328220012003754</t>
  </si>
  <si>
    <t>73</t>
  </si>
  <si>
    <t>肖文玉</t>
  </si>
  <si>
    <t>1970.07.10</t>
  </si>
  <si>
    <t>5328220015012516</t>
  </si>
  <si>
    <t>勐海柠檬树休闲餐厅、勐海县陆良清香羊肉馆</t>
  </si>
  <si>
    <t>74</t>
  </si>
  <si>
    <t>李琼艳</t>
  </si>
  <si>
    <t>1972.06.13</t>
  </si>
  <si>
    <t>5328220013009029</t>
  </si>
  <si>
    <t>勐海福今茶业有限公司、勐海吴记茶叶有限公司</t>
  </si>
  <si>
    <t>75</t>
  </si>
  <si>
    <t>张保元</t>
  </si>
  <si>
    <t>1964.04.03</t>
  </si>
  <si>
    <t>5328220017026242</t>
  </si>
  <si>
    <t>勐海叶庄丽有限公司、勐海象山茶厂</t>
  </si>
  <si>
    <t>76</t>
  </si>
  <si>
    <t>刘小春</t>
  </si>
  <si>
    <t>1980.02.05</t>
  </si>
  <si>
    <t>5328220016016801</t>
  </si>
  <si>
    <t>黎明农场广门生产队</t>
  </si>
  <si>
    <t>西双版纳州殡仪馆、云南建宇建设咨询监理有限公司</t>
  </si>
  <si>
    <t>77</t>
  </si>
  <si>
    <t>林建伟</t>
  </si>
  <si>
    <t>1968.08.18</t>
  </si>
  <si>
    <t>5328220015012670</t>
  </si>
  <si>
    <t>黎明农场凤凰生产队</t>
  </si>
  <si>
    <t>勐遮贵华家私、勐遮镇小宋电器</t>
  </si>
  <si>
    <t>78</t>
  </si>
  <si>
    <t>刘绍兰</t>
  </si>
  <si>
    <t>1978.01.22</t>
  </si>
  <si>
    <t>5328220014010859</t>
  </si>
  <si>
    <t>黎明服务公司</t>
  </si>
  <si>
    <t>勐遮果果冷饮店、勐遮顺鸿家具店</t>
  </si>
  <si>
    <t>79</t>
  </si>
  <si>
    <t>童志昌</t>
  </si>
  <si>
    <t>1959.07.29</t>
  </si>
  <si>
    <t>5328220014011675</t>
  </si>
  <si>
    <t>黎明农场机关</t>
  </si>
  <si>
    <t>勐遮镇全顺综合服务器、宗湘百货</t>
  </si>
  <si>
    <t>80</t>
  </si>
  <si>
    <t>杜云河</t>
  </si>
  <si>
    <t>1963.06.03</t>
  </si>
  <si>
    <t>5328220012002942</t>
  </si>
  <si>
    <t>黎明农场景真生产队</t>
  </si>
  <si>
    <t>勐海洪会副食店、勐海富泰自保温砖有限公司</t>
  </si>
  <si>
    <t>81</t>
  </si>
  <si>
    <t>杨宙鑫</t>
  </si>
  <si>
    <t>1984.09.26</t>
  </si>
  <si>
    <t>5328220012004544</t>
  </si>
  <si>
    <t>勐海伍香农业专业合作社、勐海县曼杭混页岩机砖厂</t>
  </si>
  <si>
    <t>1000、1200</t>
  </si>
  <si>
    <t>82</t>
  </si>
  <si>
    <t>王信武</t>
  </si>
  <si>
    <t>1974.01.28</t>
  </si>
  <si>
    <t>5328220012000297</t>
  </si>
  <si>
    <t>勐海勐遮黎明砖瓦厂、勐海县曼杭混页岩机砖厂</t>
  </si>
  <si>
    <t>900</t>
  </si>
  <si>
    <t>83</t>
  </si>
  <si>
    <t>陈明华</t>
  </si>
  <si>
    <t>1961.01.13</t>
  </si>
  <si>
    <t>5328220013009515</t>
  </si>
  <si>
    <t>勐海勐遮曼列页岩机砖厂、勐海县勐遮曼勐养农业专业合作社</t>
  </si>
  <si>
    <t>84</t>
  </si>
  <si>
    <t>陈明杰</t>
  </si>
  <si>
    <t>1968.04.18</t>
  </si>
  <si>
    <t>5328220012003456</t>
  </si>
  <si>
    <t>勐海伍香大米专业合作社、勐海聚茗茶厂</t>
  </si>
  <si>
    <t>85</t>
  </si>
  <si>
    <t>刘晓珍</t>
  </si>
  <si>
    <t>1971.02.10</t>
  </si>
  <si>
    <t>5328220017024408</t>
  </si>
  <si>
    <t>勐海县勐遮阳光精米加工厂、勐海勐遮傣勒香大米加工厂</t>
  </si>
  <si>
    <t>1000</t>
  </si>
  <si>
    <t>86</t>
  </si>
  <si>
    <t>陈洪</t>
  </si>
  <si>
    <t>1965.05.06</t>
  </si>
  <si>
    <t>5328220015012108</t>
  </si>
  <si>
    <t>景洪福气多健康家居福德店、勐海福象房地产开发有限公司</t>
  </si>
  <si>
    <t>87</t>
  </si>
  <si>
    <t>黄啟菊</t>
  </si>
  <si>
    <t>1967.09.24</t>
  </si>
  <si>
    <t>5328220012002617</t>
  </si>
  <si>
    <t>黎明农场星火生产队</t>
  </si>
  <si>
    <t>勐海县黎明星火茶厂、勐满镇陆发坤加油站</t>
  </si>
  <si>
    <t>88</t>
  </si>
  <si>
    <t>吴永昌</t>
  </si>
  <si>
    <t>1959.07.30</t>
  </si>
  <si>
    <t>5328220012002864</t>
  </si>
  <si>
    <t>勐海勐满景迈茶厂、西双版纳景阳橡胶有限责任公司黎明第二制胶厂</t>
  </si>
  <si>
    <t>89</t>
  </si>
  <si>
    <t>杨忠征</t>
  </si>
  <si>
    <t>1957.01.02</t>
  </si>
  <si>
    <t>5328220012002863</t>
  </si>
  <si>
    <t>西双版纳长寿大药房十一分店、勐海勐满景迈茶厂</t>
  </si>
  <si>
    <t>90</t>
  </si>
  <si>
    <t>唐保益</t>
  </si>
  <si>
    <t>1958.08.09</t>
  </si>
  <si>
    <t>5328220012002785</t>
  </si>
  <si>
    <t>黎明第二制胶厂、勐海五妹茶业专业合作社</t>
  </si>
  <si>
    <t>91</t>
  </si>
  <si>
    <t>谭晓丽</t>
  </si>
  <si>
    <t>1965.05.15</t>
  </si>
  <si>
    <t>5328220012002578</t>
  </si>
  <si>
    <t>勐海景满茶叶专业合作社、勐海五妹茶业专业合作社</t>
  </si>
  <si>
    <t>92</t>
  </si>
  <si>
    <t>王妍</t>
  </si>
  <si>
    <t>1970.03.05</t>
  </si>
  <si>
    <t>5328220012002923</t>
  </si>
  <si>
    <t>勐满旭东大牲畜养殖专业合作社、勐海勐满景迈茶厂</t>
  </si>
  <si>
    <t>93</t>
  </si>
  <si>
    <t>何芳</t>
  </si>
  <si>
    <t>1974.08.25</t>
  </si>
  <si>
    <t>5328220012002566</t>
  </si>
  <si>
    <t>94</t>
  </si>
  <si>
    <t>杨润萍</t>
  </si>
  <si>
    <t>1976.06.29</t>
  </si>
  <si>
    <t>5328220012002507</t>
  </si>
  <si>
    <t>黎明第二制胶厂、勐满旭东大牲畜养殖专业合作社</t>
  </si>
  <si>
    <t>95</t>
  </si>
  <si>
    <t>余建华</t>
  </si>
  <si>
    <t>1971.12.05</t>
  </si>
  <si>
    <t>5328220014011003</t>
  </si>
  <si>
    <t>勐海五妹茶叶专业合作社、勐海县黎明星火茶厂</t>
  </si>
  <si>
    <t>96</t>
  </si>
  <si>
    <t>张翼鸿</t>
  </si>
  <si>
    <t>1964.07.27</t>
  </si>
  <si>
    <t>5328220012002236</t>
  </si>
  <si>
    <t>西双版纳天健农业科技开发有限公司、勐海天健马铃薯专业合作社</t>
  </si>
  <si>
    <t>97</t>
  </si>
  <si>
    <t>曹杰</t>
  </si>
  <si>
    <t>1976.06.26</t>
  </si>
  <si>
    <t>5328220015013062</t>
  </si>
  <si>
    <t>失业1年以上人员</t>
  </si>
  <si>
    <t>黎明农场打洛生产队</t>
  </si>
  <si>
    <t>打洛航天手机超市、打洛镇明达门窗加工店</t>
  </si>
  <si>
    <t>98</t>
  </si>
  <si>
    <t>赵元平</t>
  </si>
  <si>
    <t>1971.01.13</t>
  </si>
  <si>
    <t>5328220012003217</t>
  </si>
  <si>
    <t>云南穗丰农资连锁有限公司、勐海县打洛鑫达电器店</t>
  </si>
  <si>
    <t>99</t>
  </si>
  <si>
    <t>唐桂民</t>
  </si>
  <si>
    <t>1969.03.03</t>
  </si>
  <si>
    <t>5328220015014937</t>
  </si>
  <si>
    <t>打洛兄弟农机、打洛宏丰宾馆</t>
  </si>
  <si>
    <t>100</t>
  </si>
  <si>
    <t>彭菊</t>
  </si>
  <si>
    <t>1968.08.14</t>
  </si>
  <si>
    <t>5328220013008565</t>
  </si>
  <si>
    <t>永红五金机电、打洛摩托车经营店</t>
  </si>
  <si>
    <t>101</t>
  </si>
  <si>
    <t>王恩仙</t>
  </si>
  <si>
    <t>1978.12.29</t>
  </si>
  <si>
    <t>5328220013008302</t>
  </si>
  <si>
    <t>勐海打洛凤妹小菜馆、勐海杉泰贸易有限责任公司</t>
  </si>
  <si>
    <t>102</t>
  </si>
  <si>
    <t>陈会平</t>
  </si>
  <si>
    <t>1964.06.03</t>
  </si>
  <si>
    <t>5328220014010572</t>
  </si>
  <si>
    <t>勐海杉泰贸易有限责任公司、勐海打洛风云网吧</t>
  </si>
  <si>
    <t>103</t>
  </si>
  <si>
    <t>杨文会</t>
  </si>
  <si>
    <t>1976.10.22</t>
  </si>
  <si>
    <t>5328220013008661</t>
  </si>
  <si>
    <t>勐海打洛凤妹小菜馆、勐海打洛伊莎莉美容养生足疗中心</t>
  </si>
  <si>
    <t>104</t>
  </si>
  <si>
    <t>唐春花</t>
  </si>
  <si>
    <t>1972.02.03</t>
  </si>
  <si>
    <t>5328220015014936</t>
  </si>
  <si>
    <t>打洛口岸翡翠店、打洛浙东宾馆</t>
  </si>
  <si>
    <t>105</t>
  </si>
  <si>
    <t>张明荣</t>
  </si>
  <si>
    <t>1979.07.26</t>
  </si>
  <si>
    <t>5328220013009529</t>
  </si>
  <si>
    <t>打洛山城家具店、打洛镇鹏达商店</t>
  </si>
  <si>
    <t>106</t>
  </si>
  <si>
    <t>段玉梅</t>
  </si>
  <si>
    <t>1969.04.07</t>
  </si>
  <si>
    <t>5328220017021455</t>
  </si>
  <si>
    <t>中国石化集团西南石油局版纳打洛五分厂液化气销售门市、打洛镇黎明五分厂加油站</t>
  </si>
  <si>
    <t>107</t>
  </si>
  <si>
    <t>张玲</t>
  </si>
  <si>
    <t>1975.09.09</t>
  </si>
  <si>
    <t>5328220017024810</t>
  </si>
  <si>
    <t>勐海合协商贸中心、勐海畅裕报关有限公司</t>
  </si>
  <si>
    <t>108</t>
  </si>
  <si>
    <t>谭梅</t>
  </si>
  <si>
    <t>1971.01.11</t>
  </si>
  <si>
    <t>5328220013007067</t>
  </si>
  <si>
    <t>打洛镇李建生诊所、打洛中洋加油站</t>
  </si>
  <si>
    <t>109</t>
  </si>
  <si>
    <t>苏明丽</t>
  </si>
  <si>
    <t>1976.03.14</t>
  </si>
  <si>
    <t>5328220017024759</t>
  </si>
  <si>
    <t>打洛风云网吧、打洛欣欣商店</t>
  </si>
  <si>
    <t>110</t>
  </si>
  <si>
    <t>张金勇</t>
  </si>
  <si>
    <t>1971.07.03</t>
  </si>
  <si>
    <t>5328220014011742</t>
  </si>
  <si>
    <t>勐海县打洛玉香商店、勐海县打洛玉应小吃店</t>
  </si>
  <si>
    <t>111</t>
  </si>
  <si>
    <t>张金伟</t>
  </si>
  <si>
    <t>1967.04.25</t>
  </si>
  <si>
    <t>5328220014011741</t>
  </si>
  <si>
    <t>112</t>
  </si>
  <si>
    <t>唐彬</t>
  </si>
  <si>
    <t>1962.03.10</t>
  </si>
  <si>
    <t>5328220014010213</t>
  </si>
  <si>
    <t>勐海打洛晨光摩托车销售店、勐海县打洛欣欣商店</t>
  </si>
  <si>
    <t>113</t>
  </si>
  <si>
    <t>段贵明</t>
  </si>
  <si>
    <t>1973.01.13</t>
  </si>
  <si>
    <t>5328220017024809</t>
  </si>
  <si>
    <t>勐海县打洛迎宾招待所、勐海打洛五分厂重庆摩托修理店</t>
  </si>
  <si>
    <t>114</t>
  </si>
  <si>
    <t>王天荣</t>
  </si>
  <si>
    <t>1967.07.13</t>
  </si>
  <si>
    <t>5328220017026037</t>
  </si>
  <si>
    <t>普洱市思茅区云仙大街饮食店</t>
  </si>
  <si>
    <t xml:space="preserve">     以上享受灵活就业社会保险补贴人员如有条件不符,敬请社会各界人士在公示期间监督举报(公示时间：2018年1月3日至2018年1月9日)，县就业和再就业工作领导小组办公室将对被举报人复核审查,不符合条件者坚决取消补贴享受。</t>
  </si>
  <si>
    <t xml:space="preserve">                        举报电话：5122269       5128129</t>
  </si>
  <si>
    <t xml:space="preserve">                                   勐海县就业和再就业工作领导小组办公室</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</si>
</sst>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_ "/>
    <numFmt numFmtId="178" formatCode="0_);[Red]\(0\)"/>
    <numFmt numFmtId="179" formatCode="0.00_);[Red]\(0.00\)"/>
  </numFmts>
  <fonts count="45">
    <font>
      <sz val="12"/>
      <name val="宋体"/>
      <family val="0"/>
    </font>
    <font>
      <sz val="11"/>
      <color indexed="8"/>
      <name val="宋体"/>
      <family val="0"/>
    </font>
    <font>
      <sz val="11"/>
      <name val="宋体"/>
      <family val="0"/>
    </font>
    <font>
      <sz val="20"/>
      <name val="宋体"/>
      <family val="0"/>
    </font>
    <font>
      <b/>
      <sz val="72"/>
      <name val="黑体"/>
      <family val="3"/>
    </font>
    <font>
      <sz val="10"/>
      <name val="宋体"/>
      <family val="0"/>
    </font>
    <font>
      <u val="single"/>
      <sz val="12"/>
      <color indexed="3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style="thin"/>
      <top style="thin"/>
      <bottom style="thin"/>
    </border>
    <border>
      <left>
        <color indexed="63"/>
      </left>
      <right style="thin"/>
      <top style="thin"/>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6" fillId="0" borderId="0" applyNumberFormat="0" applyFill="0" applyBorder="0" applyAlignment="0" applyProtection="0"/>
    <xf numFmtId="0" fontId="42" fillId="32" borderId="8" applyNumberFormat="0" applyFont="0" applyAlignment="0" applyProtection="0"/>
  </cellStyleXfs>
  <cellXfs count="82">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43" fillId="0" borderId="0" xfId="0" applyFont="1" applyFill="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176" fontId="0" fillId="0" borderId="0" xfId="0" applyNumberFormat="1" applyFont="1" applyFill="1" applyAlignment="1">
      <alignment vertical="center"/>
    </xf>
    <xf numFmtId="177" fontId="0" fillId="0" borderId="0" xfId="0" applyNumberFormat="1" applyFont="1" applyFill="1" applyAlignment="1">
      <alignment vertical="center"/>
    </xf>
    <xf numFmtId="49" fontId="0"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176" fontId="44" fillId="0" borderId="9" xfId="0" applyNumberFormat="1" applyFont="1" applyFill="1" applyBorder="1" applyAlignment="1">
      <alignment horizontal="center" vertical="center"/>
    </xf>
    <xf numFmtId="0" fontId="44" fillId="0" borderId="10" xfId="0" applyFont="1" applyFill="1" applyBorder="1" applyAlignment="1">
      <alignment horizontal="center" vertical="center"/>
    </xf>
    <xf numFmtId="49" fontId="44" fillId="0" borderId="9" xfId="0" applyNumberFormat="1" applyFont="1" applyFill="1" applyBorder="1" applyAlignment="1">
      <alignment horizontal="center" vertical="center"/>
    </xf>
    <xf numFmtId="57"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xf>
    <xf numFmtId="0" fontId="0" fillId="0" borderId="11" xfId="0" applyFont="1" applyFill="1" applyBorder="1" applyAlignment="1">
      <alignment horizontal="center" vertical="center"/>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xf>
    <xf numFmtId="49"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178" fontId="0" fillId="0" borderId="9" xfId="0" applyNumberFormat="1"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179" fontId="0" fillId="0" borderId="9" xfId="0" applyNumberFormat="1" applyFont="1" applyFill="1" applyBorder="1" applyAlignment="1">
      <alignment horizontal="center" vertical="center"/>
    </xf>
    <xf numFmtId="0" fontId="5" fillId="0" borderId="9" xfId="0" applyFont="1" applyFill="1" applyBorder="1" applyAlignment="1">
      <alignment horizontal="center" wrapText="1"/>
    </xf>
    <xf numFmtId="49" fontId="5" fillId="0" borderId="9"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xf>
    <xf numFmtId="0" fontId="4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5" fillId="0" borderId="9" xfId="0" applyFont="1" applyFill="1" applyBorder="1" applyAlignment="1">
      <alignment horizontal="left" vertical="center"/>
    </xf>
    <xf numFmtId="177" fontId="3" fillId="0" borderId="0" xfId="0" applyNumberFormat="1" applyFont="1" applyFill="1" applyBorder="1" applyAlignment="1">
      <alignment vertical="center"/>
    </xf>
    <xf numFmtId="177" fontId="0" fillId="0" borderId="0" xfId="0" applyNumberFormat="1" applyFont="1" applyFill="1" applyBorder="1" applyAlignment="1">
      <alignment vertical="center"/>
    </xf>
    <xf numFmtId="49" fontId="2" fillId="0" borderId="0" xfId="0" applyNumberFormat="1" applyFont="1" applyFill="1" applyAlignment="1">
      <alignment horizontal="center" vertical="center"/>
    </xf>
    <xf numFmtId="0" fontId="5" fillId="0" borderId="9" xfId="0" applyFont="1" applyFill="1" applyBorder="1" applyAlignment="1" quotePrefix="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NumberFormat="1" applyFont="1" applyFill="1" applyAlignment="1">
      <alignment horizontal="left" vertical="center" wrapText="1"/>
    </xf>
    <xf numFmtId="176" fontId="0" fillId="0" borderId="13"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76" fontId="0" fillId="0" borderId="0" xfId="0" applyNumberFormat="1" applyFont="1" applyFill="1" applyBorder="1" applyAlignment="1">
      <alignment vertical="center"/>
    </xf>
    <xf numFmtId="177" fontId="3"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31" fontId="3" fillId="0" borderId="0" xfId="0" applyNumberFormat="1" applyFont="1" applyFill="1" applyAlignment="1">
      <alignment horizontal="center" vertical="center"/>
    </xf>
    <xf numFmtId="0" fontId="3" fillId="0" borderId="0" xfId="0" applyNumberFormat="1" applyFont="1" applyFill="1" applyAlignment="1">
      <alignment horizontal="center" vertical="center"/>
    </xf>
    <xf numFmtId="49" fontId="0" fillId="0" borderId="9" xfId="0" applyNumberFormat="1" applyFont="1" applyFill="1" applyBorder="1" applyAlignment="1">
      <alignment horizontal="center" vertical="center" wrapText="1"/>
    </xf>
    <xf numFmtId="9"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37"/>
  <sheetViews>
    <sheetView tabSelected="1"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V8" sqref="V8"/>
    </sheetView>
  </sheetViews>
  <sheetFormatPr defaultColWidth="9.00390625" defaultRowHeight="14.25"/>
  <cols>
    <col min="1" max="1" width="3.75390625" style="7" customWidth="1"/>
    <col min="2" max="2" width="7.125" style="7" customWidth="1"/>
    <col min="3" max="3" width="4.25390625" style="8" customWidth="1"/>
    <col min="4" max="4" width="10.50390625" style="7" customWidth="1"/>
    <col min="5" max="5" width="17.25390625" style="7" customWidth="1"/>
    <col min="6" max="6" width="6.125" style="9" customWidth="1"/>
    <col min="7" max="7" width="7.875" style="10" customWidth="1"/>
    <col min="8" max="8" width="8.125" style="10" customWidth="1"/>
    <col min="9" max="9" width="9.625" style="10" customWidth="1"/>
    <col min="10" max="10" width="8.625" style="10" customWidth="1"/>
    <col min="11" max="11" width="7.875" style="10" customWidth="1"/>
    <col min="12" max="12" width="8.75390625" style="10" customWidth="1"/>
    <col min="13" max="13" width="4.25390625" style="9" customWidth="1"/>
    <col min="14" max="14" width="8.50390625" style="9" customWidth="1"/>
    <col min="15" max="15" width="15.125" style="9" customWidth="1"/>
    <col min="16" max="16" width="7.50390625" style="11" customWidth="1"/>
    <col min="17" max="18" width="9.00390625" style="6" customWidth="1"/>
    <col min="19" max="16384" width="9.00390625" style="7" customWidth="1"/>
  </cols>
  <sheetData>
    <row r="1" spans="1:16" ht="72" customHeight="1">
      <c r="A1" s="67" t="s">
        <v>0</v>
      </c>
      <c r="B1" s="67"/>
      <c r="C1" s="67"/>
      <c r="D1" s="67"/>
      <c r="E1" s="67"/>
      <c r="F1" s="68"/>
      <c r="G1" s="67"/>
      <c r="H1" s="67"/>
      <c r="I1" s="67"/>
      <c r="J1" s="67"/>
      <c r="K1" s="67"/>
      <c r="L1" s="67"/>
      <c r="M1" s="67"/>
      <c r="N1" s="67"/>
      <c r="O1" s="67"/>
      <c r="P1" s="67"/>
    </row>
    <row r="2" spans="1:16" ht="102" customHeight="1">
      <c r="A2" s="69" t="s">
        <v>1</v>
      </c>
      <c r="B2" s="69"/>
      <c r="C2" s="69"/>
      <c r="D2" s="69"/>
      <c r="E2" s="69"/>
      <c r="F2" s="69"/>
      <c r="G2" s="69"/>
      <c r="H2" s="69"/>
      <c r="I2" s="69"/>
      <c r="J2" s="69"/>
      <c r="K2" s="69"/>
      <c r="L2" s="69"/>
      <c r="M2" s="69"/>
      <c r="N2" s="69"/>
      <c r="O2" s="69"/>
      <c r="P2" s="69"/>
    </row>
    <row r="3" spans="1:16" ht="25.5" customHeight="1">
      <c r="A3" s="79" t="s">
        <v>2</v>
      </c>
      <c r="B3" s="79" t="s">
        <v>3</v>
      </c>
      <c r="C3" s="79" t="s">
        <v>4</v>
      </c>
      <c r="D3" s="79" t="s">
        <v>5</v>
      </c>
      <c r="E3" s="79" t="s">
        <v>6</v>
      </c>
      <c r="F3" s="79" t="s">
        <v>7</v>
      </c>
      <c r="G3" s="70" t="s">
        <v>8</v>
      </c>
      <c r="H3" s="71"/>
      <c r="I3" s="72"/>
      <c r="J3" s="70" t="s">
        <v>9</v>
      </c>
      <c r="K3" s="71"/>
      <c r="L3" s="72"/>
      <c r="M3" s="80" t="s">
        <v>10</v>
      </c>
      <c r="N3" s="79" t="s">
        <v>11</v>
      </c>
      <c r="O3" s="79" t="s">
        <v>12</v>
      </c>
      <c r="P3" s="81" t="s">
        <v>13</v>
      </c>
    </row>
    <row r="4" spans="1:16" ht="30" customHeight="1">
      <c r="A4" s="79"/>
      <c r="B4" s="79"/>
      <c r="C4" s="79"/>
      <c r="D4" s="79"/>
      <c r="E4" s="79"/>
      <c r="F4" s="79"/>
      <c r="G4" s="13" t="s">
        <v>14</v>
      </c>
      <c r="H4" s="14" t="s">
        <v>15</v>
      </c>
      <c r="I4" s="14" t="s">
        <v>16</v>
      </c>
      <c r="J4" s="13" t="s">
        <v>14</v>
      </c>
      <c r="K4" s="14" t="s">
        <v>15</v>
      </c>
      <c r="L4" s="14" t="s">
        <v>17</v>
      </c>
      <c r="M4" s="80"/>
      <c r="N4" s="79"/>
      <c r="O4" s="79"/>
      <c r="P4" s="81"/>
    </row>
    <row r="5" spans="1:18" s="1" customFormat="1" ht="34.5" customHeight="1">
      <c r="A5" s="15" t="s">
        <v>18</v>
      </c>
      <c r="B5" s="16" t="s">
        <v>19</v>
      </c>
      <c r="C5" s="16" t="s">
        <v>20</v>
      </c>
      <c r="D5" s="16" t="s">
        <v>21</v>
      </c>
      <c r="E5" s="15" t="s">
        <v>22</v>
      </c>
      <c r="F5" s="17" t="s">
        <v>23</v>
      </c>
      <c r="G5" s="18">
        <v>3813.6</v>
      </c>
      <c r="H5" s="18">
        <v>2166.1</v>
      </c>
      <c r="I5" s="18">
        <f aca="true" t="shared" si="0" ref="I5:I68">SUM(G5:H5)</f>
        <v>5979.7</v>
      </c>
      <c r="J5" s="18">
        <v>1906.8</v>
      </c>
      <c r="K5" s="18">
        <v>1083.05</v>
      </c>
      <c r="L5" s="18">
        <f aca="true" t="shared" si="1" ref="L5:L68">SUM(J5:K5)</f>
        <v>2989.85</v>
      </c>
      <c r="M5" s="41">
        <v>0.5</v>
      </c>
      <c r="N5" s="42" t="s">
        <v>24</v>
      </c>
      <c r="O5" s="42" t="s">
        <v>25</v>
      </c>
      <c r="P5" s="43">
        <v>800</v>
      </c>
      <c r="Q5" s="2"/>
      <c r="R5" s="2"/>
    </row>
    <row r="6" spans="1:18" s="1" customFormat="1" ht="34.5" customHeight="1">
      <c r="A6" s="15" t="s">
        <v>26</v>
      </c>
      <c r="B6" s="16" t="s">
        <v>27</v>
      </c>
      <c r="C6" s="16" t="s">
        <v>28</v>
      </c>
      <c r="D6" s="16" t="s">
        <v>29</v>
      </c>
      <c r="E6" s="15" t="s">
        <v>30</v>
      </c>
      <c r="F6" s="17" t="s">
        <v>31</v>
      </c>
      <c r="G6" s="18">
        <v>3813.6</v>
      </c>
      <c r="H6" s="18"/>
      <c r="I6" s="18">
        <f t="shared" si="0"/>
        <v>3813.6</v>
      </c>
      <c r="J6" s="18">
        <f>G6*0.65</f>
        <v>2478.84</v>
      </c>
      <c r="K6" s="18"/>
      <c r="L6" s="18">
        <f t="shared" si="1"/>
        <v>2478.84</v>
      </c>
      <c r="M6" s="41">
        <v>0.65</v>
      </c>
      <c r="N6" s="42" t="s">
        <v>24</v>
      </c>
      <c r="O6" s="42" t="s">
        <v>32</v>
      </c>
      <c r="P6" s="43">
        <v>1000</v>
      </c>
      <c r="Q6" s="2"/>
      <c r="R6" s="2"/>
    </row>
    <row r="7" spans="1:18" s="1" customFormat="1" ht="34.5" customHeight="1">
      <c r="A7" s="15" t="s">
        <v>33</v>
      </c>
      <c r="B7" s="15" t="s">
        <v>34</v>
      </c>
      <c r="C7" s="15" t="s">
        <v>28</v>
      </c>
      <c r="D7" s="15" t="s">
        <v>35</v>
      </c>
      <c r="E7" s="15" t="s">
        <v>36</v>
      </c>
      <c r="F7" s="17" t="s">
        <v>31</v>
      </c>
      <c r="G7" s="18">
        <v>3813.6</v>
      </c>
      <c r="H7" s="18">
        <v>2104.1</v>
      </c>
      <c r="I7" s="18">
        <f t="shared" si="0"/>
        <v>5917.7</v>
      </c>
      <c r="J7" s="18">
        <f>G7*0.65</f>
        <v>2478.84</v>
      </c>
      <c r="K7" s="18">
        <f>H7*0.65</f>
        <v>1367.665</v>
      </c>
      <c r="L7" s="18">
        <f t="shared" si="1"/>
        <v>3846.505</v>
      </c>
      <c r="M7" s="41">
        <v>0.65</v>
      </c>
      <c r="N7" s="42" t="s">
        <v>24</v>
      </c>
      <c r="O7" s="42" t="s">
        <v>37</v>
      </c>
      <c r="P7" s="43">
        <v>1000</v>
      </c>
      <c r="Q7" s="2"/>
      <c r="R7" s="2"/>
    </row>
    <row r="8" spans="1:18" s="1" customFormat="1" ht="34.5" customHeight="1">
      <c r="A8" s="15" t="s">
        <v>38</v>
      </c>
      <c r="B8" s="15" t="s">
        <v>39</v>
      </c>
      <c r="C8" s="15" t="s">
        <v>20</v>
      </c>
      <c r="D8" s="15" t="s">
        <v>40</v>
      </c>
      <c r="E8" s="15" t="s">
        <v>41</v>
      </c>
      <c r="F8" s="17" t="s">
        <v>31</v>
      </c>
      <c r="G8" s="18">
        <v>3813.6</v>
      </c>
      <c r="H8" s="18">
        <v>2104.1</v>
      </c>
      <c r="I8" s="18">
        <f t="shared" si="0"/>
        <v>5917.7</v>
      </c>
      <c r="J8" s="18">
        <f>G8*0.65</f>
        <v>2478.84</v>
      </c>
      <c r="K8" s="18">
        <f>H8*0.65</f>
        <v>1367.665</v>
      </c>
      <c r="L8" s="18">
        <f t="shared" si="1"/>
        <v>3846.505</v>
      </c>
      <c r="M8" s="41">
        <v>0.65</v>
      </c>
      <c r="N8" s="42" t="s">
        <v>24</v>
      </c>
      <c r="O8" s="42" t="s">
        <v>42</v>
      </c>
      <c r="P8" s="43">
        <v>1000</v>
      </c>
      <c r="Q8" s="2"/>
      <c r="R8" s="2"/>
    </row>
    <row r="9" spans="1:18" s="1" customFormat="1" ht="34.5" customHeight="1">
      <c r="A9" s="15" t="s">
        <v>43</v>
      </c>
      <c r="B9" s="15" t="s">
        <v>44</v>
      </c>
      <c r="C9" s="15" t="s">
        <v>20</v>
      </c>
      <c r="D9" s="15" t="s">
        <v>45</v>
      </c>
      <c r="E9" s="15" t="s">
        <v>46</v>
      </c>
      <c r="F9" s="17" t="s">
        <v>31</v>
      </c>
      <c r="G9" s="18">
        <v>3813.6</v>
      </c>
      <c r="H9" s="18"/>
      <c r="I9" s="18">
        <f t="shared" si="0"/>
        <v>3813.6</v>
      </c>
      <c r="J9" s="18">
        <f>G9*0.65</f>
        <v>2478.84</v>
      </c>
      <c r="K9" s="18"/>
      <c r="L9" s="18">
        <f t="shared" si="1"/>
        <v>2478.84</v>
      </c>
      <c r="M9" s="41">
        <v>0.65</v>
      </c>
      <c r="N9" s="42" t="s">
        <v>24</v>
      </c>
      <c r="O9" s="42" t="s">
        <v>42</v>
      </c>
      <c r="P9" s="43">
        <v>1000</v>
      </c>
      <c r="Q9" s="2"/>
      <c r="R9" s="2"/>
    </row>
    <row r="10" spans="1:18" s="1" customFormat="1" ht="34.5" customHeight="1">
      <c r="A10" s="15" t="s">
        <v>47</v>
      </c>
      <c r="B10" s="15" t="s">
        <v>48</v>
      </c>
      <c r="C10" s="15" t="s">
        <v>20</v>
      </c>
      <c r="D10" s="15" t="s">
        <v>49</v>
      </c>
      <c r="E10" s="15" t="s">
        <v>50</v>
      </c>
      <c r="F10" s="17" t="s">
        <v>31</v>
      </c>
      <c r="G10" s="18">
        <v>2542.8</v>
      </c>
      <c r="H10" s="18">
        <v>2104.1</v>
      </c>
      <c r="I10" s="18">
        <f t="shared" si="0"/>
        <v>4646.9</v>
      </c>
      <c r="J10" s="18">
        <v>1652.82</v>
      </c>
      <c r="K10" s="18">
        <v>1367.67</v>
      </c>
      <c r="L10" s="18">
        <f t="shared" si="1"/>
        <v>3020.49</v>
      </c>
      <c r="M10" s="41">
        <v>0.65</v>
      </c>
      <c r="N10" s="42" t="s">
        <v>24</v>
      </c>
      <c r="O10" s="42" t="s">
        <v>51</v>
      </c>
      <c r="P10" s="43">
        <v>1000</v>
      </c>
      <c r="Q10" s="2"/>
      <c r="R10" s="2"/>
    </row>
    <row r="11" spans="1:18" s="1" customFormat="1" ht="34.5" customHeight="1">
      <c r="A11" s="15" t="s">
        <v>52</v>
      </c>
      <c r="B11" s="15" t="s">
        <v>53</v>
      </c>
      <c r="C11" s="15" t="s">
        <v>28</v>
      </c>
      <c r="D11" s="15" t="s">
        <v>54</v>
      </c>
      <c r="E11" s="15" t="s">
        <v>55</v>
      </c>
      <c r="F11" s="17" t="s">
        <v>31</v>
      </c>
      <c r="G11" s="18">
        <v>6356.4</v>
      </c>
      <c r="H11" s="18"/>
      <c r="I11" s="18">
        <f t="shared" si="0"/>
        <v>6356.4</v>
      </c>
      <c r="J11" s="18">
        <f>G11*0.65</f>
        <v>4131.66</v>
      </c>
      <c r="K11" s="18"/>
      <c r="L11" s="18">
        <f t="shared" si="1"/>
        <v>4131.66</v>
      </c>
      <c r="M11" s="41">
        <v>0.65</v>
      </c>
      <c r="N11" s="42" t="s">
        <v>24</v>
      </c>
      <c r="O11" s="42" t="s">
        <v>56</v>
      </c>
      <c r="P11" s="43">
        <v>1000</v>
      </c>
      <c r="Q11" s="2"/>
      <c r="R11" s="2"/>
    </row>
    <row r="12" spans="1:18" s="1" customFormat="1" ht="34.5" customHeight="1">
      <c r="A12" s="15" t="s">
        <v>57</v>
      </c>
      <c r="B12" s="16" t="s">
        <v>58</v>
      </c>
      <c r="C12" s="16" t="s">
        <v>20</v>
      </c>
      <c r="D12" s="15" t="s">
        <v>59</v>
      </c>
      <c r="E12" s="15" t="s">
        <v>60</v>
      </c>
      <c r="F12" s="14" t="s">
        <v>31</v>
      </c>
      <c r="G12" s="18">
        <v>3813.6</v>
      </c>
      <c r="H12" s="18"/>
      <c r="I12" s="18">
        <f t="shared" si="0"/>
        <v>3813.6</v>
      </c>
      <c r="J12" s="18">
        <v>2478.84</v>
      </c>
      <c r="K12" s="18"/>
      <c r="L12" s="18">
        <f t="shared" si="1"/>
        <v>2478.84</v>
      </c>
      <c r="M12" s="41">
        <v>0.65</v>
      </c>
      <c r="N12" s="42" t="s">
        <v>61</v>
      </c>
      <c r="O12" s="42" t="s">
        <v>62</v>
      </c>
      <c r="P12" s="30">
        <v>800</v>
      </c>
      <c r="Q12" s="2"/>
      <c r="R12" s="2"/>
    </row>
    <row r="13" spans="1:18" s="1" customFormat="1" ht="34.5" customHeight="1">
      <c r="A13" s="15" t="s">
        <v>63</v>
      </c>
      <c r="B13" s="16" t="s">
        <v>64</v>
      </c>
      <c r="C13" s="16" t="s">
        <v>20</v>
      </c>
      <c r="D13" s="15" t="s">
        <v>65</v>
      </c>
      <c r="E13" s="15" t="s">
        <v>66</v>
      </c>
      <c r="F13" s="14" t="s">
        <v>31</v>
      </c>
      <c r="G13" s="18">
        <v>6356.4</v>
      </c>
      <c r="H13" s="18"/>
      <c r="I13" s="18">
        <f t="shared" si="0"/>
        <v>6356.4</v>
      </c>
      <c r="J13" s="18">
        <v>4131.66</v>
      </c>
      <c r="K13" s="18"/>
      <c r="L13" s="18">
        <f t="shared" si="1"/>
        <v>4131.66</v>
      </c>
      <c r="M13" s="41">
        <v>0.65</v>
      </c>
      <c r="N13" s="42" t="s">
        <v>61</v>
      </c>
      <c r="O13" s="42" t="s">
        <v>67</v>
      </c>
      <c r="P13" s="30">
        <v>800</v>
      </c>
      <c r="Q13" s="2"/>
      <c r="R13" s="2"/>
    </row>
    <row r="14" spans="1:18" s="1" customFormat="1" ht="34.5" customHeight="1">
      <c r="A14" s="15" t="s">
        <v>68</v>
      </c>
      <c r="B14" s="16" t="s">
        <v>69</v>
      </c>
      <c r="C14" s="16" t="s">
        <v>20</v>
      </c>
      <c r="D14" s="15" t="s">
        <v>70</v>
      </c>
      <c r="E14" s="15" t="s">
        <v>71</v>
      </c>
      <c r="F14" s="14" t="s">
        <v>31</v>
      </c>
      <c r="G14" s="18">
        <v>3813.4</v>
      </c>
      <c r="H14" s="18"/>
      <c r="I14" s="18">
        <f t="shared" si="0"/>
        <v>3813.4</v>
      </c>
      <c r="J14" s="18">
        <v>2478.84</v>
      </c>
      <c r="K14" s="18"/>
      <c r="L14" s="18">
        <f t="shared" si="1"/>
        <v>2478.84</v>
      </c>
      <c r="M14" s="41">
        <v>0.65</v>
      </c>
      <c r="N14" s="42" t="s">
        <v>61</v>
      </c>
      <c r="O14" s="42" t="s">
        <v>72</v>
      </c>
      <c r="P14" s="30">
        <v>800</v>
      </c>
      <c r="Q14" s="2"/>
      <c r="R14" s="2"/>
    </row>
    <row r="15" spans="1:18" s="1" customFormat="1" ht="34.5" customHeight="1">
      <c r="A15" s="15" t="s">
        <v>73</v>
      </c>
      <c r="B15" s="16" t="s">
        <v>74</v>
      </c>
      <c r="C15" s="16" t="s">
        <v>28</v>
      </c>
      <c r="D15" s="16" t="s">
        <v>75</v>
      </c>
      <c r="E15" s="15" t="s">
        <v>76</v>
      </c>
      <c r="F15" s="17" t="s">
        <v>23</v>
      </c>
      <c r="G15" s="18">
        <v>2542.8</v>
      </c>
      <c r="H15" s="18"/>
      <c r="I15" s="18">
        <f t="shared" si="0"/>
        <v>2542.8</v>
      </c>
      <c r="J15" s="18">
        <v>1271.4</v>
      </c>
      <c r="K15" s="18"/>
      <c r="L15" s="18">
        <f t="shared" si="1"/>
        <v>1271.4</v>
      </c>
      <c r="M15" s="41">
        <v>0.5</v>
      </c>
      <c r="N15" s="42" t="s">
        <v>77</v>
      </c>
      <c r="O15" s="42" t="s">
        <v>78</v>
      </c>
      <c r="P15" s="16">
        <v>1000</v>
      </c>
      <c r="Q15" s="2"/>
      <c r="R15" s="2"/>
    </row>
    <row r="16" spans="1:18" s="1" customFormat="1" ht="34.5" customHeight="1">
      <c r="A16" s="15" t="s">
        <v>79</v>
      </c>
      <c r="B16" s="19" t="s">
        <v>80</v>
      </c>
      <c r="C16" s="19" t="s">
        <v>20</v>
      </c>
      <c r="D16" s="19" t="s">
        <v>81</v>
      </c>
      <c r="E16" s="66" t="s">
        <v>82</v>
      </c>
      <c r="F16" s="20" t="s">
        <v>31</v>
      </c>
      <c r="G16" s="21">
        <v>3813.6</v>
      </c>
      <c r="H16" s="21"/>
      <c r="I16" s="18">
        <f t="shared" si="0"/>
        <v>3813.6</v>
      </c>
      <c r="J16" s="21">
        <v>2478.84</v>
      </c>
      <c r="K16" s="44"/>
      <c r="L16" s="18">
        <f t="shared" si="1"/>
        <v>2478.84</v>
      </c>
      <c r="M16" s="41">
        <v>0.65</v>
      </c>
      <c r="N16" s="20" t="s">
        <v>83</v>
      </c>
      <c r="O16" s="20" t="s">
        <v>84</v>
      </c>
      <c r="P16" s="19" t="s">
        <v>85</v>
      </c>
      <c r="Q16" s="2"/>
      <c r="R16" s="2"/>
    </row>
    <row r="17" spans="1:16" s="2" customFormat="1" ht="34.5" customHeight="1">
      <c r="A17" s="15" t="s">
        <v>86</v>
      </c>
      <c r="B17" s="19" t="s">
        <v>87</v>
      </c>
      <c r="C17" s="19" t="s">
        <v>28</v>
      </c>
      <c r="D17" s="19" t="s">
        <v>88</v>
      </c>
      <c r="E17" s="66" t="s">
        <v>89</v>
      </c>
      <c r="F17" s="20" t="s">
        <v>31</v>
      </c>
      <c r="G17" s="21">
        <v>3813.6</v>
      </c>
      <c r="H17" s="21"/>
      <c r="I17" s="18">
        <f t="shared" si="0"/>
        <v>3813.6</v>
      </c>
      <c r="J17" s="21">
        <v>2478.84</v>
      </c>
      <c r="K17" s="44"/>
      <c r="L17" s="18">
        <f t="shared" si="1"/>
        <v>2478.84</v>
      </c>
      <c r="M17" s="41">
        <v>0.65</v>
      </c>
      <c r="N17" s="20" t="s">
        <v>83</v>
      </c>
      <c r="O17" s="20" t="s">
        <v>90</v>
      </c>
      <c r="P17" s="45">
        <v>1000</v>
      </c>
    </row>
    <row r="18" spans="1:16" s="2" customFormat="1" ht="34.5" customHeight="1">
      <c r="A18" s="15" t="s">
        <v>91</v>
      </c>
      <c r="B18" s="22" t="s">
        <v>92</v>
      </c>
      <c r="C18" s="22" t="s">
        <v>28</v>
      </c>
      <c r="D18" s="23" t="s">
        <v>93</v>
      </c>
      <c r="E18" s="23" t="s">
        <v>94</v>
      </c>
      <c r="F18" s="20" t="s">
        <v>31</v>
      </c>
      <c r="G18" s="21">
        <v>3813.6</v>
      </c>
      <c r="H18" s="21"/>
      <c r="I18" s="18">
        <f t="shared" si="0"/>
        <v>3813.6</v>
      </c>
      <c r="J18" s="21">
        <v>2478.84</v>
      </c>
      <c r="K18" s="44"/>
      <c r="L18" s="18">
        <f t="shared" si="1"/>
        <v>2478.84</v>
      </c>
      <c r="M18" s="41">
        <v>0.65</v>
      </c>
      <c r="N18" s="20" t="s">
        <v>83</v>
      </c>
      <c r="O18" s="20" t="s">
        <v>95</v>
      </c>
      <c r="P18" s="19" t="s">
        <v>96</v>
      </c>
    </row>
    <row r="19" spans="1:16" s="2" customFormat="1" ht="34.5" customHeight="1">
      <c r="A19" s="15" t="s">
        <v>97</v>
      </c>
      <c r="B19" s="16" t="s">
        <v>98</v>
      </c>
      <c r="C19" s="16" t="s">
        <v>20</v>
      </c>
      <c r="D19" s="24" t="s">
        <v>99</v>
      </c>
      <c r="E19" s="15" t="s">
        <v>100</v>
      </c>
      <c r="F19" s="17" t="s">
        <v>31</v>
      </c>
      <c r="G19" s="18">
        <v>3813.6</v>
      </c>
      <c r="H19" s="18">
        <v>2104.1</v>
      </c>
      <c r="I19" s="18">
        <f t="shared" si="0"/>
        <v>5917.7</v>
      </c>
      <c r="J19" s="18">
        <v>2478.84</v>
      </c>
      <c r="K19" s="18">
        <v>1367.67</v>
      </c>
      <c r="L19" s="18">
        <f t="shared" si="1"/>
        <v>3846.51</v>
      </c>
      <c r="M19" s="41">
        <v>0.65</v>
      </c>
      <c r="N19" s="42" t="s">
        <v>101</v>
      </c>
      <c r="O19" s="42" t="s">
        <v>102</v>
      </c>
      <c r="P19" s="30">
        <v>1500</v>
      </c>
    </row>
    <row r="20" spans="1:18" s="3" customFormat="1" ht="34.5" customHeight="1">
      <c r="A20" s="15" t="s">
        <v>103</v>
      </c>
      <c r="B20" s="16" t="s">
        <v>104</v>
      </c>
      <c r="C20" s="16" t="s">
        <v>20</v>
      </c>
      <c r="D20" s="24" t="s">
        <v>105</v>
      </c>
      <c r="E20" s="15" t="s">
        <v>106</v>
      </c>
      <c r="F20" s="17" t="s">
        <v>31</v>
      </c>
      <c r="G20" s="18">
        <v>3813.6</v>
      </c>
      <c r="H20" s="18"/>
      <c r="I20" s="18">
        <f t="shared" si="0"/>
        <v>3813.6</v>
      </c>
      <c r="J20" s="18">
        <v>2478.84</v>
      </c>
      <c r="K20" s="18"/>
      <c r="L20" s="18">
        <f t="shared" si="1"/>
        <v>2478.84</v>
      </c>
      <c r="M20" s="41">
        <v>0.65</v>
      </c>
      <c r="N20" s="42" t="s">
        <v>101</v>
      </c>
      <c r="O20" s="42" t="s">
        <v>107</v>
      </c>
      <c r="P20" s="30">
        <v>800</v>
      </c>
      <c r="Q20" s="52"/>
      <c r="R20" s="52"/>
    </row>
    <row r="21" spans="1:18" s="3" customFormat="1" ht="34.5" customHeight="1">
      <c r="A21" s="15" t="s">
        <v>108</v>
      </c>
      <c r="B21" s="15" t="s">
        <v>109</v>
      </c>
      <c r="C21" s="15" t="s">
        <v>28</v>
      </c>
      <c r="D21" s="15" t="s">
        <v>110</v>
      </c>
      <c r="E21" s="15" t="s">
        <v>111</v>
      </c>
      <c r="F21" s="25" t="s">
        <v>31</v>
      </c>
      <c r="G21" s="18">
        <v>3813.6</v>
      </c>
      <c r="H21" s="18"/>
      <c r="I21" s="18">
        <f t="shared" si="0"/>
        <v>3813.6</v>
      </c>
      <c r="J21" s="18">
        <v>2478.84</v>
      </c>
      <c r="K21" s="18"/>
      <c r="L21" s="18">
        <f t="shared" si="1"/>
        <v>2478.84</v>
      </c>
      <c r="M21" s="41">
        <v>0.65</v>
      </c>
      <c r="N21" s="42" t="s">
        <v>101</v>
      </c>
      <c r="O21" s="42" t="s">
        <v>112</v>
      </c>
      <c r="P21" s="30">
        <v>1500</v>
      </c>
      <c r="Q21" s="52"/>
      <c r="R21" s="52"/>
    </row>
    <row r="22" spans="1:18" s="3" customFormat="1" ht="34.5" customHeight="1">
      <c r="A22" s="15" t="s">
        <v>113</v>
      </c>
      <c r="B22" s="15" t="s">
        <v>114</v>
      </c>
      <c r="C22" s="15" t="s">
        <v>20</v>
      </c>
      <c r="D22" s="15" t="s">
        <v>115</v>
      </c>
      <c r="E22" s="15" t="s">
        <v>116</v>
      </c>
      <c r="F22" s="25" t="s">
        <v>31</v>
      </c>
      <c r="G22" s="18">
        <v>3813.6</v>
      </c>
      <c r="H22" s="18"/>
      <c r="I22" s="18">
        <f t="shared" si="0"/>
        <v>3813.6</v>
      </c>
      <c r="J22" s="18">
        <v>2478.84</v>
      </c>
      <c r="K22" s="18"/>
      <c r="L22" s="18">
        <f t="shared" si="1"/>
        <v>2478.84</v>
      </c>
      <c r="M22" s="41">
        <v>0.65</v>
      </c>
      <c r="N22" s="42" t="s">
        <v>101</v>
      </c>
      <c r="O22" s="42" t="s">
        <v>112</v>
      </c>
      <c r="P22" s="30">
        <v>1000</v>
      </c>
      <c r="Q22" s="52"/>
      <c r="R22" s="52"/>
    </row>
    <row r="23" spans="1:18" s="3" customFormat="1" ht="34.5" customHeight="1">
      <c r="A23" s="15" t="s">
        <v>117</v>
      </c>
      <c r="B23" s="12" t="s">
        <v>118</v>
      </c>
      <c r="C23" s="26" t="s">
        <v>20</v>
      </c>
      <c r="D23" s="27" t="s">
        <v>119</v>
      </c>
      <c r="E23" s="12" t="s">
        <v>120</v>
      </c>
      <c r="F23" s="17" t="s">
        <v>31</v>
      </c>
      <c r="G23" s="18">
        <v>7627.2</v>
      </c>
      <c r="H23" s="18"/>
      <c r="I23" s="18">
        <f t="shared" si="0"/>
        <v>7627.2</v>
      </c>
      <c r="J23" s="18">
        <v>4957.68</v>
      </c>
      <c r="K23" s="18"/>
      <c r="L23" s="18">
        <f t="shared" si="1"/>
        <v>4957.68</v>
      </c>
      <c r="M23" s="41">
        <v>0.65</v>
      </c>
      <c r="N23" s="42" t="s">
        <v>121</v>
      </c>
      <c r="O23" s="42" t="s">
        <v>122</v>
      </c>
      <c r="P23" s="46">
        <v>700</v>
      </c>
      <c r="Q23" s="52"/>
      <c r="R23" s="52"/>
    </row>
    <row r="24" spans="1:18" s="1" customFormat="1" ht="34.5" customHeight="1">
      <c r="A24" s="15" t="s">
        <v>123</v>
      </c>
      <c r="B24" s="28" t="s">
        <v>124</v>
      </c>
      <c r="C24" s="29" t="s">
        <v>28</v>
      </c>
      <c r="D24" s="30" t="s">
        <v>125</v>
      </c>
      <c r="E24" s="31" t="s">
        <v>126</v>
      </c>
      <c r="F24" s="26" t="s">
        <v>23</v>
      </c>
      <c r="G24" s="18">
        <v>7627.2</v>
      </c>
      <c r="H24" s="18">
        <v>3985.4</v>
      </c>
      <c r="I24" s="18">
        <f t="shared" si="0"/>
        <v>11612.6</v>
      </c>
      <c r="J24" s="18">
        <v>3813.6</v>
      </c>
      <c r="K24" s="18">
        <v>1992.7</v>
      </c>
      <c r="L24" s="18">
        <f t="shared" si="1"/>
        <v>5806.3</v>
      </c>
      <c r="M24" s="41">
        <v>0.5</v>
      </c>
      <c r="N24" s="42" t="s">
        <v>121</v>
      </c>
      <c r="O24" s="47" t="s">
        <v>127</v>
      </c>
      <c r="P24" s="46">
        <v>700</v>
      </c>
      <c r="Q24" s="2"/>
      <c r="R24" s="2"/>
    </row>
    <row r="25" spans="1:18" s="1" customFormat="1" ht="34.5" customHeight="1">
      <c r="A25" s="15" t="s">
        <v>128</v>
      </c>
      <c r="B25" s="30" t="s">
        <v>129</v>
      </c>
      <c r="C25" s="29" t="s">
        <v>28</v>
      </c>
      <c r="D25" s="30" t="s">
        <v>130</v>
      </c>
      <c r="E25" s="32" t="s">
        <v>131</v>
      </c>
      <c r="F25" s="12" t="s">
        <v>31</v>
      </c>
      <c r="G25" s="33">
        <v>3813.6</v>
      </c>
      <c r="H25" s="33"/>
      <c r="I25" s="18">
        <f t="shared" si="0"/>
        <v>3813.6</v>
      </c>
      <c r="J25" s="33">
        <v>2478.84</v>
      </c>
      <c r="K25" s="33"/>
      <c r="L25" s="18">
        <f t="shared" si="1"/>
        <v>2478.84</v>
      </c>
      <c r="M25" s="41">
        <v>0.65</v>
      </c>
      <c r="N25" s="42" t="s">
        <v>132</v>
      </c>
      <c r="O25" s="48" t="s">
        <v>133</v>
      </c>
      <c r="P25" s="32" t="s">
        <v>134</v>
      </c>
      <c r="Q25" s="2"/>
      <c r="R25" s="2"/>
    </row>
    <row r="26" spans="1:18" s="1" customFormat="1" ht="34.5" customHeight="1">
      <c r="A26" s="15" t="s">
        <v>135</v>
      </c>
      <c r="B26" s="30" t="s">
        <v>136</v>
      </c>
      <c r="C26" s="29" t="s">
        <v>28</v>
      </c>
      <c r="D26" s="30" t="s">
        <v>137</v>
      </c>
      <c r="E26" s="32" t="s">
        <v>138</v>
      </c>
      <c r="F26" s="26" t="s">
        <v>31</v>
      </c>
      <c r="G26" s="33">
        <v>3813.6</v>
      </c>
      <c r="H26" s="33">
        <v>2104.1</v>
      </c>
      <c r="I26" s="18">
        <f t="shared" si="0"/>
        <v>5917.7</v>
      </c>
      <c r="J26" s="33">
        <v>2478.84</v>
      </c>
      <c r="K26" s="33">
        <v>1367.67</v>
      </c>
      <c r="L26" s="18">
        <f t="shared" si="1"/>
        <v>3846.51</v>
      </c>
      <c r="M26" s="41">
        <v>0.65</v>
      </c>
      <c r="N26" s="42" t="s">
        <v>121</v>
      </c>
      <c r="O26" s="42" t="s">
        <v>139</v>
      </c>
      <c r="P26" s="30">
        <v>700</v>
      </c>
      <c r="Q26" s="2"/>
      <c r="R26" s="2"/>
    </row>
    <row r="27" spans="1:18" s="1" customFormat="1" ht="27" customHeight="1">
      <c r="A27" s="15" t="s">
        <v>140</v>
      </c>
      <c r="B27" s="32" t="s">
        <v>141</v>
      </c>
      <c r="C27" s="29" t="s">
        <v>28</v>
      </c>
      <c r="D27" s="30" t="s">
        <v>142</v>
      </c>
      <c r="E27" s="32" t="s">
        <v>143</v>
      </c>
      <c r="F27" s="17" t="s">
        <v>31</v>
      </c>
      <c r="G27" s="33">
        <v>6356.4</v>
      </c>
      <c r="H27" s="33">
        <v>2104.1</v>
      </c>
      <c r="I27" s="18">
        <f t="shared" si="0"/>
        <v>8460.5</v>
      </c>
      <c r="J27" s="33">
        <v>4131.66</v>
      </c>
      <c r="K27" s="33">
        <v>1367.67</v>
      </c>
      <c r="L27" s="18">
        <f t="shared" si="1"/>
        <v>5499.33</v>
      </c>
      <c r="M27" s="41">
        <v>0.65</v>
      </c>
      <c r="N27" s="42" t="s">
        <v>121</v>
      </c>
      <c r="O27" s="42" t="s">
        <v>144</v>
      </c>
      <c r="P27" s="30">
        <v>800</v>
      </c>
      <c r="Q27" s="2"/>
      <c r="R27" s="2"/>
    </row>
    <row r="28" spans="1:18" s="1" customFormat="1" ht="34.5" customHeight="1">
      <c r="A28" s="15" t="s">
        <v>145</v>
      </c>
      <c r="B28" s="32" t="s">
        <v>146</v>
      </c>
      <c r="C28" s="30" t="s">
        <v>20</v>
      </c>
      <c r="D28" s="30" t="s">
        <v>147</v>
      </c>
      <c r="E28" s="32" t="s">
        <v>148</v>
      </c>
      <c r="F28" s="17" t="s">
        <v>31</v>
      </c>
      <c r="G28" s="33">
        <v>3813.6</v>
      </c>
      <c r="H28" s="33"/>
      <c r="I28" s="18">
        <f t="shared" si="0"/>
        <v>3813.6</v>
      </c>
      <c r="J28" s="33">
        <v>2478.84</v>
      </c>
      <c r="K28" s="33"/>
      <c r="L28" s="18">
        <f t="shared" si="1"/>
        <v>2478.84</v>
      </c>
      <c r="M28" s="41">
        <v>0.65</v>
      </c>
      <c r="N28" s="42" t="s">
        <v>121</v>
      </c>
      <c r="O28" s="42" t="s">
        <v>149</v>
      </c>
      <c r="P28" s="30">
        <v>800</v>
      </c>
      <c r="Q28" s="2"/>
      <c r="R28" s="2"/>
    </row>
    <row r="29" spans="1:18" s="1" customFormat="1" ht="34.5" customHeight="1">
      <c r="A29" s="15" t="s">
        <v>150</v>
      </c>
      <c r="B29" s="30" t="s">
        <v>151</v>
      </c>
      <c r="C29" s="32" t="s">
        <v>28</v>
      </c>
      <c r="D29" s="32" t="s">
        <v>152</v>
      </c>
      <c r="E29" s="32" t="s">
        <v>153</v>
      </c>
      <c r="F29" s="17" t="s">
        <v>23</v>
      </c>
      <c r="G29" s="33">
        <v>3813.6</v>
      </c>
      <c r="H29" s="33"/>
      <c r="I29" s="18">
        <f t="shared" si="0"/>
        <v>3813.6</v>
      </c>
      <c r="J29" s="33">
        <v>1906.8</v>
      </c>
      <c r="K29" s="33"/>
      <c r="L29" s="18">
        <f t="shared" si="1"/>
        <v>1906.8</v>
      </c>
      <c r="M29" s="41">
        <v>0.5</v>
      </c>
      <c r="N29" s="42" t="s">
        <v>121</v>
      </c>
      <c r="O29" s="48" t="s">
        <v>154</v>
      </c>
      <c r="P29" s="32" t="s">
        <v>155</v>
      </c>
      <c r="Q29" s="2"/>
      <c r="R29" s="2"/>
    </row>
    <row r="30" spans="1:18" s="1" customFormat="1" ht="34.5" customHeight="1">
      <c r="A30" s="15" t="s">
        <v>156</v>
      </c>
      <c r="B30" s="32" t="s">
        <v>157</v>
      </c>
      <c r="C30" s="30" t="s">
        <v>20</v>
      </c>
      <c r="D30" s="30" t="s">
        <v>158</v>
      </c>
      <c r="E30" s="32" t="s">
        <v>159</v>
      </c>
      <c r="F30" s="17" t="s">
        <v>31</v>
      </c>
      <c r="G30" s="33">
        <v>3813.6</v>
      </c>
      <c r="H30" s="33"/>
      <c r="I30" s="18">
        <f t="shared" si="0"/>
        <v>3813.6</v>
      </c>
      <c r="J30" s="33">
        <v>2478.84</v>
      </c>
      <c r="K30" s="33"/>
      <c r="L30" s="18">
        <f t="shared" si="1"/>
        <v>2478.84</v>
      </c>
      <c r="M30" s="41">
        <v>0.65</v>
      </c>
      <c r="N30" s="42" t="s">
        <v>121</v>
      </c>
      <c r="O30" s="48" t="s">
        <v>160</v>
      </c>
      <c r="P30" s="30">
        <v>600</v>
      </c>
      <c r="Q30" s="2"/>
      <c r="R30" s="2"/>
    </row>
    <row r="31" spans="1:18" s="1" customFormat="1" ht="34.5" customHeight="1">
      <c r="A31" s="15" t="s">
        <v>161</v>
      </c>
      <c r="B31" s="32" t="s">
        <v>162</v>
      </c>
      <c r="C31" s="32" t="s">
        <v>20</v>
      </c>
      <c r="D31" s="32" t="s">
        <v>163</v>
      </c>
      <c r="E31" s="32" t="s">
        <v>164</v>
      </c>
      <c r="F31" s="12" t="s">
        <v>31</v>
      </c>
      <c r="G31" s="33">
        <v>3813.6</v>
      </c>
      <c r="H31" s="33"/>
      <c r="I31" s="18">
        <f t="shared" si="0"/>
        <v>3813.6</v>
      </c>
      <c r="J31" s="33">
        <v>2478.84</v>
      </c>
      <c r="K31" s="33"/>
      <c r="L31" s="18">
        <f t="shared" si="1"/>
        <v>2478.84</v>
      </c>
      <c r="M31" s="41">
        <v>0.65</v>
      </c>
      <c r="N31" s="42" t="s">
        <v>132</v>
      </c>
      <c r="O31" s="48" t="s">
        <v>165</v>
      </c>
      <c r="P31" s="32" t="s">
        <v>155</v>
      </c>
      <c r="Q31" s="2"/>
      <c r="R31" s="2"/>
    </row>
    <row r="32" spans="1:18" s="1" customFormat="1" ht="34.5" customHeight="1">
      <c r="A32" s="15" t="s">
        <v>166</v>
      </c>
      <c r="B32" s="30" t="s">
        <v>167</v>
      </c>
      <c r="C32" s="29" t="s">
        <v>28</v>
      </c>
      <c r="D32" s="30" t="s">
        <v>168</v>
      </c>
      <c r="E32" s="32" t="s">
        <v>169</v>
      </c>
      <c r="F32" s="26" t="s">
        <v>31</v>
      </c>
      <c r="G32" s="33">
        <v>2542.8</v>
      </c>
      <c r="H32" s="33"/>
      <c r="I32" s="18">
        <f t="shared" si="0"/>
        <v>2542.8</v>
      </c>
      <c r="J32" s="33">
        <v>1652.82</v>
      </c>
      <c r="K32" s="33"/>
      <c r="L32" s="18">
        <f t="shared" si="1"/>
        <v>1652.82</v>
      </c>
      <c r="M32" s="41">
        <v>0.65</v>
      </c>
      <c r="N32" s="42" t="s">
        <v>121</v>
      </c>
      <c r="O32" s="42" t="s">
        <v>170</v>
      </c>
      <c r="P32" s="32" t="s">
        <v>155</v>
      </c>
      <c r="Q32" s="2"/>
      <c r="R32" s="2"/>
    </row>
    <row r="33" spans="1:18" s="1" customFormat="1" ht="34.5" customHeight="1">
      <c r="A33" s="15" t="s">
        <v>171</v>
      </c>
      <c r="B33" s="30" t="s">
        <v>172</v>
      </c>
      <c r="C33" s="29" t="s">
        <v>20</v>
      </c>
      <c r="D33" s="30" t="s">
        <v>173</v>
      </c>
      <c r="E33" s="32" t="s">
        <v>174</v>
      </c>
      <c r="F33" s="26" t="s">
        <v>31</v>
      </c>
      <c r="G33" s="33">
        <v>3813.6</v>
      </c>
      <c r="H33" s="33"/>
      <c r="I33" s="18">
        <f t="shared" si="0"/>
        <v>3813.6</v>
      </c>
      <c r="J33" s="33">
        <v>2478.84</v>
      </c>
      <c r="K33" s="33"/>
      <c r="L33" s="18">
        <f t="shared" si="1"/>
        <v>2478.84</v>
      </c>
      <c r="M33" s="41">
        <v>0.65</v>
      </c>
      <c r="N33" s="42" t="s">
        <v>121</v>
      </c>
      <c r="O33" s="42" t="s">
        <v>175</v>
      </c>
      <c r="P33" s="30">
        <v>800</v>
      </c>
      <c r="Q33" s="2"/>
      <c r="R33" s="2"/>
    </row>
    <row r="34" spans="1:18" s="1" customFormat="1" ht="34.5" customHeight="1">
      <c r="A34" s="15" t="s">
        <v>176</v>
      </c>
      <c r="B34" s="30" t="s">
        <v>177</v>
      </c>
      <c r="C34" s="34" t="s">
        <v>20</v>
      </c>
      <c r="D34" s="35" t="s">
        <v>178</v>
      </c>
      <c r="E34" s="36" t="s">
        <v>179</v>
      </c>
      <c r="F34" s="26" t="s">
        <v>31</v>
      </c>
      <c r="G34" s="33">
        <v>3813.6</v>
      </c>
      <c r="H34" s="33"/>
      <c r="I34" s="18">
        <f t="shared" si="0"/>
        <v>3813.6</v>
      </c>
      <c r="J34" s="33">
        <v>2478.84</v>
      </c>
      <c r="K34" s="33"/>
      <c r="L34" s="18">
        <f t="shared" si="1"/>
        <v>2478.84</v>
      </c>
      <c r="M34" s="41">
        <v>0.65</v>
      </c>
      <c r="N34" s="42" t="s">
        <v>121</v>
      </c>
      <c r="O34" s="48" t="s">
        <v>180</v>
      </c>
      <c r="P34" s="30">
        <v>800</v>
      </c>
      <c r="Q34" s="2"/>
      <c r="R34" s="2"/>
    </row>
    <row r="35" spans="1:18" s="1" customFormat="1" ht="34.5" customHeight="1">
      <c r="A35" s="15" t="s">
        <v>181</v>
      </c>
      <c r="B35" s="30" t="s">
        <v>182</v>
      </c>
      <c r="C35" s="29" t="s">
        <v>28</v>
      </c>
      <c r="D35" s="30" t="s">
        <v>183</v>
      </c>
      <c r="E35" s="32" t="s">
        <v>184</v>
      </c>
      <c r="F35" s="26" t="s">
        <v>31</v>
      </c>
      <c r="G35" s="33">
        <v>3813.6</v>
      </c>
      <c r="H35" s="33">
        <v>2104.1</v>
      </c>
      <c r="I35" s="18">
        <f t="shared" si="0"/>
        <v>5917.7</v>
      </c>
      <c r="J35" s="33">
        <v>2478.84</v>
      </c>
      <c r="K35" s="33">
        <v>1367.67</v>
      </c>
      <c r="L35" s="18">
        <f t="shared" si="1"/>
        <v>3846.51</v>
      </c>
      <c r="M35" s="41">
        <v>0.65</v>
      </c>
      <c r="N35" s="42" t="s">
        <v>121</v>
      </c>
      <c r="O35" s="42" t="s">
        <v>185</v>
      </c>
      <c r="P35" s="32" t="s">
        <v>155</v>
      </c>
      <c r="Q35" s="2"/>
      <c r="R35" s="2"/>
    </row>
    <row r="36" spans="1:18" s="1" customFormat="1" ht="34.5" customHeight="1">
      <c r="A36" s="15" t="s">
        <v>186</v>
      </c>
      <c r="B36" s="30" t="s">
        <v>187</v>
      </c>
      <c r="C36" s="30" t="s">
        <v>20</v>
      </c>
      <c r="D36" s="30" t="s">
        <v>188</v>
      </c>
      <c r="E36" s="32" t="s">
        <v>189</v>
      </c>
      <c r="F36" s="26" t="s">
        <v>31</v>
      </c>
      <c r="G36" s="33">
        <v>3813.6</v>
      </c>
      <c r="H36" s="33"/>
      <c r="I36" s="18">
        <f t="shared" si="0"/>
        <v>3813.6</v>
      </c>
      <c r="J36" s="33">
        <v>2478.84</v>
      </c>
      <c r="K36" s="33"/>
      <c r="L36" s="18">
        <f t="shared" si="1"/>
        <v>2478.84</v>
      </c>
      <c r="M36" s="41">
        <v>0.65</v>
      </c>
      <c r="N36" s="42" t="s">
        <v>121</v>
      </c>
      <c r="O36" s="42" t="s">
        <v>190</v>
      </c>
      <c r="P36" s="32" t="s">
        <v>134</v>
      </c>
      <c r="Q36" s="2"/>
      <c r="R36" s="2"/>
    </row>
    <row r="37" spans="1:18" s="1" customFormat="1" ht="34.5" customHeight="1">
      <c r="A37" s="15" t="s">
        <v>191</v>
      </c>
      <c r="B37" s="30" t="s">
        <v>192</v>
      </c>
      <c r="C37" s="30" t="s">
        <v>20</v>
      </c>
      <c r="D37" s="30" t="s">
        <v>193</v>
      </c>
      <c r="E37" s="32" t="s">
        <v>194</v>
      </c>
      <c r="F37" s="26" t="s">
        <v>31</v>
      </c>
      <c r="G37" s="33">
        <v>3813.6</v>
      </c>
      <c r="H37" s="33">
        <v>2104.1</v>
      </c>
      <c r="I37" s="18">
        <f t="shared" si="0"/>
        <v>5917.7</v>
      </c>
      <c r="J37" s="33">
        <v>2478.84</v>
      </c>
      <c r="K37" s="33">
        <f>H37*0.65</f>
        <v>1367.665</v>
      </c>
      <c r="L37" s="18">
        <f t="shared" si="1"/>
        <v>3846.505</v>
      </c>
      <c r="M37" s="41">
        <v>0.65</v>
      </c>
      <c r="N37" s="42" t="s">
        <v>121</v>
      </c>
      <c r="O37" s="42" t="s">
        <v>195</v>
      </c>
      <c r="P37" s="32" t="s">
        <v>155</v>
      </c>
      <c r="Q37" s="2"/>
      <c r="R37" s="2"/>
    </row>
    <row r="38" spans="1:18" s="1" customFormat="1" ht="34.5" customHeight="1">
      <c r="A38" s="15" t="s">
        <v>196</v>
      </c>
      <c r="B38" s="30" t="s">
        <v>197</v>
      </c>
      <c r="C38" s="30" t="s">
        <v>20</v>
      </c>
      <c r="D38" s="30" t="s">
        <v>198</v>
      </c>
      <c r="E38" s="32" t="s">
        <v>199</v>
      </c>
      <c r="F38" s="26" t="s">
        <v>31</v>
      </c>
      <c r="G38" s="33">
        <v>3813.6</v>
      </c>
      <c r="H38" s="33">
        <v>2104.1</v>
      </c>
      <c r="I38" s="18">
        <f t="shared" si="0"/>
        <v>5917.7</v>
      </c>
      <c r="J38" s="33">
        <v>2478.84</v>
      </c>
      <c r="K38" s="33">
        <f>H38*0.65</f>
        <v>1367.665</v>
      </c>
      <c r="L38" s="18">
        <f t="shared" si="1"/>
        <v>3846.505</v>
      </c>
      <c r="M38" s="41">
        <v>0.65</v>
      </c>
      <c r="N38" s="42" t="s">
        <v>121</v>
      </c>
      <c r="O38" s="42" t="s">
        <v>195</v>
      </c>
      <c r="P38" s="32" t="s">
        <v>155</v>
      </c>
      <c r="Q38" s="2"/>
      <c r="R38" s="2"/>
    </row>
    <row r="39" spans="1:18" s="1" customFormat="1" ht="34.5" customHeight="1">
      <c r="A39" s="15" t="s">
        <v>200</v>
      </c>
      <c r="B39" s="30" t="s">
        <v>201</v>
      </c>
      <c r="C39" s="30" t="s">
        <v>28</v>
      </c>
      <c r="D39" s="30" t="s">
        <v>202</v>
      </c>
      <c r="E39" s="32" t="s">
        <v>203</v>
      </c>
      <c r="F39" s="26" t="s">
        <v>23</v>
      </c>
      <c r="G39" s="33">
        <v>3813.6</v>
      </c>
      <c r="H39" s="33">
        <v>2104.1</v>
      </c>
      <c r="I39" s="18">
        <f t="shared" si="0"/>
        <v>5917.7</v>
      </c>
      <c r="J39" s="33">
        <v>1906.8</v>
      </c>
      <c r="K39" s="33">
        <v>1052.05</v>
      </c>
      <c r="L39" s="18">
        <f t="shared" si="1"/>
        <v>2958.85</v>
      </c>
      <c r="M39" s="41">
        <v>0.5</v>
      </c>
      <c r="N39" s="42" t="s">
        <v>121</v>
      </c>
      <c r="O39" s="42" t="s">
        <v>204</v>
      </c>
      <c r="P39" s="32" t="s">
        <v>134</v>
      </c>
      <c r="Q39" s="2"/>
      <c r="R39" s="2"/>
    </row>
    <row r="40" spans="1:18" s="1" customFormat="1" ht="34.5" customHeight="1">
      <c r="A40" s="15" t="s">
        <v>205</v>
      </c>
      <c r="B40" s="35" t="s">
        <v>206</v>
      </c>
      <c r="C40" s="34" t="s">
        <v>28</v>
      </c>
      <c r="D40" s="35" t="s">
        <v>207</v>
      </c>
      <c r="E40" s="36" t="s">
        <v>208</v>
      </c>
      <c r="F40" s="37" t="s">
        <v>31</v>
      </c>
      <c r="G40" s="38">
        <v>3813.6</v>
      </c>
      <c r="H40" s="38"/>
      <c r="I40" s="49">
        <f t="shared" si="0"/>
        <v>3813.6</v>
      </c>
      <c r="J40" s="38">
        <v>2478.84</v>
      </c>
      <c r="K40" s="38"/>
      <c r="L40" s="49">
        <f t="shared" si="1"/>
        <v>2478.84</v>
      </c>
      <c r="M40" s="41">
        <v>0.65</v>
      </c>
      <c r="N40" s="50" t="s">
        <v>121</v>
      </c>
      <c r="O40" s="50" t="s">
        <v>209</v>
      </c>
      <c r="P40" s="36" t="s">
        <v>210</v>
      </c>
      <c r="Q40" s="2"/>
      <c r="R40" s="2"/>
    </row>
    <row r="41" spans="1:18" s="1" customFormat="1" ht="34.5" customHeight="1">
      <c r="A41" s="15" t="s">
        <v>211</v>
      </c>
      <c r="B41" s="35" t="s">
        <v>212</v>
      </c>
      <c r="C41" s="34" t="s">
        <v>28</v>
      </c>
      <c r="D41" s="35" t="s">
        <v>213</v>
      </c>
      <c r="E41" s="36" t="s">
        <v>214</v>
      </c>
      <c r="F41" s="37" t="s">
        <v>31</v>
      </c>
      <c r="G41" s="38">
        <v>3813.6</v>
      </c>
      <c r="H41" s="38">
        <v>2104.1</v>
      </c>
      <c r="I41" s="49">
        <f t="shared" si="0"/>
        <v>5917.7</v>
      </c>
      <c r="J41" s="38">
        <v>2478.84</v>
      </c>
      <c r="K41" s="38">
        <v>1367.67</v>
      </c>
      <c r="L41" s="49">
        <f t="shared" si="1"/>
        <v>3846.51</v>
      </c>
      <c r="M41" s="41">
        <v>0.65</v>
      </c>
      <c r="N41" s="50" t="s">
        <v>121</v>
      </c>
      <c r="O41" s="50" t="s">
        <v>215</v>
      </c>
      <c r="P41" s="36" t="s">
        <v>155</v>
      </c>
      <c r="Q41" s="2"/>
      <c r="R41" s="2"/>
    </row>
    <row r="42" spans="1:18" s="1" customFormat="1" ht="34.5" customHeight="1">
      <c r="A42" s="15" t="s">
        <v>216</v>
      </c>
      <c r="B42" s="17" t="s">
        <v>217</v>
      </c>
      <c r="C42" s="17" t="s">
        <v>28</v>
      </c>
      <c r="D42" s="17" t="s">
        <v>218</v>
      </c>
      <c r="E42" s="25" t="s">
        <v>219</v>
      </c>
      <c r="F42" s="17" t="s">
        <v>31</v>
      </c>
      <c r="G42" s="13">
        <v>2542.8</v>
      </c>
      <c r="H42" s="13"/>
      <c r="I42" s="49">
        <f t="shared" si="0"/>
        <v>2542.8</v>
      </c>
      <c r="J42" s="13">
        <v>1652.82</v>
      </c>
      <c r="K42" s="13"/>
      <c r="L42" s="49">
        <f t="shared" si="1"/>
        <v>1652.82</v>
      </c>
      <c r="M42" s="51">
        <v>0.65</v>
      </c>
      <c r="N42" s="42" t="s">
        <v>220</v>
      </c>
      <c r="O42" s="42" t="s">
        <v>221</v>
      </c>
      <c r="P42" s="26" t="s">
        <v>85</v>
      </c>
      <c r="Q42" s="2"/>
      <c r="R42" s="2"/>
    </row>
    <row r="43" spans="1:18" s="1" customFormat="1" ht="34.5" customHeight="1">
      <c r="A43" s="15" t="s">
        <v>222</v>
      </c>
      <c r="B43" s="17" t="s">
        <v>223</v>
      </c>
      <c r="C43" s="17" t="s">
        <v>20</v>
      </c>
      <c r="D43" s="17" t="s">
        <v>224</v>
      </c>
      <c r="E43" s="25" t="s">
        <v>225</v>
      </c>
      <c r="F43" s="17" t="s">
        <v>31</v>
      </c>
      <c r="G43" s="13">
        <v>3813.6</v>
      </c>
      <c r="H43" s="13"/>
      <c r="I43" s="49">
        <f t="shared" si="0"/>
        <v>3813.6</v>
      </c>
      <c r="J43" s="13">
        <v>2478.84</v>
      </c>
      <c r="K43" s="13"/>
      <c r="L43" s="49">
        <f t="shared" si="1"/>
        <v>2478.84</v>
      </c>
      <c r="M43" s="51">
        <v>0.65</v>
      </c>
      <c r="N43" s="42" t="s">
        <v>220</v>
      </c>
      <c r="O43" s="42" t="s">
        <v>226</v>
      </c>
      <c r="P43" s="26">
        <v>1000</v>
      </c>
      <c r="Q43" s="2"/>
      <c r="R43" s="2"/>
    </row>
    <row r="44" spans="1:18" s="1" customFormat="1" ht="34.5" customHeight="1">
      <c r="A44" s="15" t="s">
        <v>227</v>
      </c>
      <c r="B44" s="25" t="s">
        <v>228</v>
      </c>
      <c r="C44" s="25" t="s">
        <v>20</v>
      </c>
      <c r="D44" s="25" t="s">
        <v>229</v>
      </c>
      <c r="E44" s="25" t="s">
        <v>230</v>
      </c>
      <c r="F44" s="25" t="s">
        <v>31</v>
      </c>
      <c r="G44" s="13">
        <v>3813.6</v>
      </c>
      <c r="H44" s="13"/>
      <c r="I44" s="49">
        <f t="shared" si="0"/>
        <v>3813.6</v>
      </c>
      <c r="J44" s="13">
        <v>2478.84</v>
      </c>
      <c r="K44" s="13"/>
      <c r="L44" s="49">
        <f t="shared" si="1"/>
        <v>2478.84</v>
      </c>
      <c r="M44" s="51">
        <v>0.65</v>
      </c>
      <c r="N44" s="42" t="s">
        <v>220</v>
      </c>
      <c r="O44" s="42" t="s">
        <v>231</v>
      </c>
      <c r="P44" s="26" t="s">
        <v>232</v>
      </c>
      <c r="Q44" s="2"/>
      <c r="R44" s="2"/>
    </row>
    <row r="45" spans="1:18" s="1" customFormat="1" ht="34.5" customHeight="1">
      <c r="A45" s="15" t="s">
        <v>233</v>
      </c>
      <c r="B45" s="25" t="s">
        <v>234</v>
      </c>
      <c r="C45" s="25" t="s">
        <v>28</v>
      </c>
      <c r="D45" s="25" t="s">
        <v>235</v>
      </c>
      <c r="E45" s="25" t="s">
        <v>236</v>
      </c>
      <c r="F45" s="37" t="s">
        <v>23</v>
      </c>
      <c r="G45" s="13">
        <v>2542.8</v>
      </c>
      <c r="H45" s="13"/>
      <c r="I45" s="49">
        <f t="shared" si="0"/>
        <v>2542.8</v>
      </c>
      <c r="J45" s="13">
        <f>G45*0.5</f>
        <v>1271.4</v>
      </c>
      <c r="K45" s="13"/>
      <c r="L45" s="49">
        <f t="shared" si="1"/>
        <v>1271.4</v>
      </c>
      <c r="M45" s="51">
        <v>0.5</v>
      </c>
      <c r="N45" s="42" t="s">
        <v>220</v>
      </c>
      <c r="O45" s="42" t="s">
        <v>237</v>
      </c>
      <c r="P45" s="26" t="s">
        <v>232</v>
      </c>
      <c r="Q45" s="2"/>
      <c r="R45" s="2"/>
    </row>
    <row r="46" spans="1:18" s="1" customFormat="1" ht="34.5" customHeight="1">
      <c r="A46" s="15" t="s">
        <v>238</v>
      </c>
      <c r="B46" s="25" t="s">
        <v>239</v>
      </c>
      <c r="C46" s="25" t="s">
        <v>20</v>
      </c>
      <c r="D46" s="25" t="s">
        <v>240</v>
      </c>
      <c r="E46" s="25" t="s">
        <v>241</v>
      </c>
      <c r="F46" s="37" t="s">
        <v>23</v>
      </c>
      <c r="G46" s="13">
        <v>2542.8</v>
      </c>
      <c r="H46" s="13"/>
      <c r="I46" s="49">
        <f t="shared" si="0"/>
        <v>2542.8</v>
      </c>
      <c r="J46" s="13">
        <v>1271.4</v>
      </c>
      <c r="K46" s="13"/>
      <c r="L46" s="49">
        <f t="shared" si="1"/>
        <v>1271.4</v>
      </c>
      <c r="M46" s="51">
        <v>0.5</v>
      </c>
      <c r="N46" s="42" t="s">
        <v>220</v>
      </c>
      <c r="O46" s="42" t="s">
        <v>237</v>
      </c>
      <c r="P46" s="26" t="s">
        <v>242</v>
      </c>
      <c r="Q46" s="2"/>
      <c r="R46" s="2"/>
    </row>
    <row r="47" spans="1:18" s="1" customFormat="1" ht="34.5" customHeight="1">
      <c r="A47" s="15" t="s">
        <v>243</v>
      </c>
      <c r="B47" s="25" t="s">
        <v>244</v>
      </c>
      <c r="C47" s="25" t="s">
        <v>20</v>
      </c>
      <c r="D47" s="25" t="s">
        <v>245</v>
      </c>
      <c r="E47" s="25" t="s">
        <v>246</v>
      </c>
      <c r="F47" s="25" t="s">
        <v>31</v>
      </c>
      <c r="G47" s="13">
        <v>2542.8</v>
      </c>
      <c r="H47" s="13"/>
      <c r="I47" s="49">
        <f t="shared" si="0"/>
        <v>2542.8</v>
      </c>
      <c r="J47" s="13">
        <v>1652.82</v>
      </c>
      <c r="K47" s="13"/>
      <c r="L47" s="49">
        <f t="shared" si="1"/>
        <v>1652.82</v>
      </c>
      <c r="M47" s="51">
        <v>0.65</v>
      </c>
      <c r="N47" s="42" t="s">
        <v>220</v>
      </c>
      <c r="O47" s="42" t="s">
        <v>247</v>
      </c>
      <c r="P47" s="26" t="s">
        <v>248</v>
      </c>
      <c r="Q47" s="2"/>
      <c r="R47" s="2"/>
    </row>
    <row r="48" spans="1:18" s="1" customFormat="1" ht="34.5" customHeight="1">
      <c r="A48" s="15" t="s">
        <v>249</v>
      </c>
      <c r="B48" s="25" t="s">
        <v>250</v>
      </c>
      <c r="C48" s="25" t="s">
        <v>28</v>
      </c>
      <c r="D48" s="25" t="s">
        <v>251</v>
      </c>
      <c r="E48" s="25" t="s">
        <v>252</v>
      </c>
      <c r="F48" s="37" t="s">
        <v>23</v>
      </c>
      <c r="G48" s="13">
        <v>3813.6</v>
      </c>
      <c r="H48" s="13"/>
      <c r="I48" s="49">
        <f t="shared" si="0"/>
        <v>3813.6</v>
      </c>
      <c r="J48" s="13">
        <v>1906.8</v>
      </c>
      <c r="K48" s="13"/>
      <c r="L48" s="49">
        <f t="shared" si="1"/>
        <v>1906.8</v>
      </c>
      <c r="M48" s="51">
        <v>0.5</v>
      </c>
      <c r="N48" s="42" t="s">
        <v>220</v>
      </c>
      <c r="O48" s="42" t="s">
        <v>253</v>
      </c>
      <c r="P48" s="26" t="s">
        <v>232</v>
      </c>
      <c r="Q48" s="2"/>
      <c r="R48" s="2"/>
    </row>
    <row r="49" spans="1:23" s="4" customFormat="1" ht="34.5" customHeight="1">
      <c r="A49" s="15" t="s">
        <v>254</v>
      </c>
      <c r="B49" s="39" t="s">
        <v>255</v>
      </c>
      <c r="C49" s="39" t="s">
        <v>28</v>
      </c>
      <c r="D49" s="39" t="s">
        <v>256</v>
      </c>
      <c r="E49" s="39" t="s">
        <v>257</v>
      </c>
      <c r="F49" s="39" t="s">
        <v>31</v>
      </c>
      <c r="G49" s="40">
        <v>6356.4</v>
      </c>
      <c r="H49" s="40">
        <v>2104.1</v>
      </c>
      <c r="I49" s="49">
        <f t="shared" si="0"/>
        <v>8460.5</v>
      </c>
      <c r="J49" s="40">
        <v>4131.66</v>
      </c>
      <c r="K49" s="40">
        <v>1367.67</v>
      </c>
      <c r="L49" s="49">
        <f t="shared" si="1"/>
        <v>5499.33</v>
      </c>
      <c r="M49" s="51">
        <v>0.65</v>
      </c>
      <c r="N49" s="50" t="s">
        <v>220</v>
      </c>
      <c r="O49" s="50" t="s">
        <v>258</v>
      </c>
      <c r="P49" s="37">
        <v>950</v>
      </c>
      <c r="Q49" s="53"/>
      <c r="R49" s="53"/>
      <c r="S49" s="53"/>
      <c r="T49" s="53"/>
      <c r="U49" s="53"/>
      <c r="V49" s="53"/>
      <c r="W49" s="53"/>
    </row>
    <row r="50" spans="1:16" s="4" customFormat="1" ht="34.5" customHeight="1">
      <c r="A50" s="15" t="s">
        <v>259</v>
      </c>
      <c r="B50" s="16" t="s">
        <v>260</v>
      </c>
      <c r="C50" s="16" t="s">
        <v>28</v>
      </c>
      <c r="D50" s="16" t="s">
        <v>261</v>
      </c>
      <c r="E50" s="15" t="s">
        <v>262</v>
      </c>
      <c r="F50" s="17" t="s">
        <v>23</v>
      </c>
      <c r="G50" s="18">
        <v>3813.6</v>
      </c>
      <c r="H50" s="18">
        <v>2104.1</v>
      </c>
      <c r="I50" s="49">
        <f t="shared" si="0"/>
        <v>5917.7</v>
      </c>
      <c r="J50" s="18">
        <v>1906.8</v>
      </c>
      <c r="K50" s="18">
        <f>H50*0.5</f>
        <v>1052.05</v>
      </c>
      <c r="L50" s="49">
        <f t="shared" si="1"/>
        <v>2958.85</v>
      </c>
      <c r="M50" s="51">
        <v>0.5</v>
      </c>
      <c r="N50" s="42" t="s">
        <v>263</v>
      </c>
      <c r="O50" s="42" t="s">
        <v>264</v>
      </c>
      <c r="P50" s="30">
        <v>800</v>
      </c>
    </row>
    <row r="51" spans="1:16" s="4" customFormat="1" ht="34.5" customHeight="1">
      <c r="A51" s="15" t="s">
        <v>265</v>
      </c>
      <c r="B51" s="16" t="s">
        <v>266</v>
      </c>
      <c r="C51" s="16" t="s">
        <v>28</v>
      </c>
      <c r="D51" s="16" t="s">
        <v>267</v>
      </c>
      <c r="E51" s="15" t="s">
        <v>268</v>
      </c>
      <c r="F51" s="17" t="s">
        <v>23</v>
      </c>
      <c r="G51" s="18">
        <v>3813.6</v>
      </c>
      <c r="H51" s="18">
        <v>2104.1</v>
      </c>
      <c r="I51" s="49">
        <f t="shared" si="0"/>
        <v>5917.7</v>
      </c>
      <c r="J51" s="18">
        <v>1906.8</v>
      </c>
      <c r="K51" s="18">
        <f>H51*0.5</f>
        <v>1052.05</v>
      </c>
      <c r="L51" s="49">
        <f t="shared" si="1"/>
        <v>2958.85</v>
      </c>
      <c r="M51" s="51">
        <v>0.5</v>
      </c>
      <c r="N51" s="42" t="s">
        <v>263</v>
      </c>
      <c r="O51" s="42" t="s">
        <v>269</v>
      </c>
      <c r="P51" s="30">
        <v>1000</v>
      </c>
    </row>
    <row r="52" spans="1:16" s="4" customFormat="1" ht="34.5" customHeight="1">
      <c r="A52" s="15" t="s">
        <v>270</v>
      </c>
      <c r="B52" s="16" t="s">
        <v>271</v>
      </c>
      <c r="C52" s="16" t="s">
        <v>28</v>
      </c>
      <c r="D52" s="16" t="s">
        <v>272</v>
      </c>
      <c r="E52" s="15" t="s">
        <v>273</v>
      </c>
      <c r="F52" s="17" t="s">
        <v>31</v>
      </c>
      <c r="G52" s="18">
        <v>3813.6</v>
      </c>
      <c r="H52" s="18"/>
      <c r="I52" s="49">
        <f t="shared" si="0"/>
        <v>3813.6</v>
      </c>
      <c r="J52" s="18">
        <v>2478.84</v>
      </c>
      <c r="K52" s="18"/>
      <c r="L52" s="49">
        <f t="shared" si="1"/>
        <v>2478.84</v>
      </c>
      <c r="M52" s="51">
        <v>0.65</v>
      </c>
      <c r="N52" s="42" t="s">
        <v>263</v>
      </c>
      <c r="O52" s="42" t="s">
        <v>274</v>
      </c>
      <c r="P52" s="30">
        <v>500</v>
      </c>
    </row>
    <row r="53" spans="1:16" s="4" customFormat="1" ht="34.5" customHeight="1">
      <c r="A53" s="15" t="s">
        <v>275</v>
      </c>
      <c r="B53" s="15" t="s">
        <v>276</v>
      </c>
      <c r="C53" s="15" t="s">
        <v>28</v>
      </c>
      <c r="D53" s="15" t="s">
        <v>277</v>
      </c>
      <c r="E53" s="15" t="s">
        <v>278</v>
      </c>
      <c r="F53" s="17" t="s">
        <v>31</v>
      </c>
      <c r="G53" s="18">
        <v>3813.6</v>
      </c>
      <c r="H53" s="18">
        <v>1932.6</v>
      </c>
      <c r="I53" s="49">
        <f t="shared" si="0"/>
        <v>5746.2</v>
      </c>
      <c r="J53" s="18">
        <v>2478.84</v>
      </c>
      <c r="K53" s="18">
        <v>1256.2</v>
      </c>
      <c r="L53" s="49">
        <f t="shared" si="1"/>
        <v>3735.04</v>
      </c>
      <c r="M53" s="51">
        <v>0.65</v>
      </c>
      <c r="N53" s="42" t="s">
        <v>263</v>
      </c>
      <c r="O53" s="42" t="s">
        <v>279</v>
      </c>
      <c r="P53" s="30">
        <v>1000</v>
      </c>
    </row>
    <row r="54" spans="1:16" s="4" customFormat="1" ht="34.5" customHeight="1">
      <c r="A54" s="15" t="s">
        <v>280</v>
      </c>
      <c r="B54" s="15" t="s">
        <v>281</v>
      </c>
      <c r="C54" s="15" t="s">
        <v>28</v>
      </c>
      <c r="D54" s="15" t="s">
        <v>282</v>
      </c>
      <c r="E54" s="15" t="s">
        <v>283</v>
      </c>
      <c r="F54" s="17" t="s">
        <v>31</v>
      </c>
      <c r="G54" s="18">
        <v>3813.6</v>
      </c>
      <c r="H54" s="18"/>
      <c r="I54" s="49">
        <f t="shared" si="0"/>
        <v>3813.6</v>
      </c>
      <c r="J54" s="18">
        <v>2478.84</v>
      </c>
      <c r="K54" s="18"/>
      <c r="L54" s="49">
        <f t="shared" si="1"/>
        <v>2478.84</v>
      </c>
      <c r="M54" s="51">
        <v>0.65</v>
      </c>
      <c r="N54" s="42" t="s">
        <v>263</v>
      </c>
      <c r="O54" s="42" t="s">
        <v>284</v>
      </c>
      <c r="P54" s="30">
        <v>800</v>
      </c>
    </row>
    <row r="55" spans="1:16" s="4" customFormat="1" ht="34.5" customHeight="1">
      <c r="A55" s="15" t="s">
        <v>285</v>
      </c>
      <c r="B55" s="15" t="s">
        <v>286</v>
      </c>
      <c r="C55" s="15" t="s">
        <v>28</v>
      </c>
      <c r="D55" s="15" t="s">
        <v>287</v>
      </c>
      <c r="E55" s="15" t="s">
        <v>288</v>
      </c>
      <c r="F55" s="17" t="s">
        <v>31</v>
      </c>
      <c r="G55" s="18">
        <v>3813.6</v>
      </c>
      <c r="H55" s="18"/>
      <c r="I55" s="49">
        <f t="shared" si="0"/>
        <v>3813.6</v>
      </c>
      <c r="J55" s="18">
        <v>2478.84</v>
      </c>
      <c r="K55" s="18"/>
      <c r="L55" s="49">
        <f t="shared" si="1"/>
        <v>2478.84</v>
      </c>
      <c r="M55" s="51">
        <v>0.65</v>
      </c>
      <c r="N55" s="42" t="s">
        <v>263</v>
      </c>
      <c r="O55" s="42" t="s">
        <v>289</v>
      </c>
      <c r="P55" s="30">
        <v>500</v>
      </c>
    </row>
    <row r="56" spans="1:16" s="4" customFormat="1" ht="34.5" customHeight="1">
      <c r="A56" s="15" t="s">
        <v>290</v>
      </c>
      <c r="B56" s="15" t="s">
        <v>291</v>
      </c>
      <c r="C56" s="15" t="s">
        <v>28</v>
      </c>
      <c r="D56" s="15" t="s">
        <v>292</v>
      </c>
      <c r="E56" s="15" t="s">
        <v>293</v>
      </c>
      <c r="F56" s="17" t="s">
        <v>31</v>
      </c>
      <c r="G56" s="18">
        <v>3813.6</v>
      </c>
      <c r="H56" s="18"/>
      <c r="I56" s="49">
        <f t="shared" si="0"/>
        <v>3813.6</v>
      </c>
      <c r="J56" s="18">
        <v>2478.84</v>
      </c>
      <c r="K56" s="18"/>
      <c r="L56" s="49">
        <f t="shared" si="1"/>
        <v>2478.84</v>
      </c>
      <c r="M56" s="51">
        <v>0.65</v>
      </c>
      <c r="N56" s="42" t="s">
        <v>263</v>
      </c>
      <c r="O56" s="42" t="s">
        <v>294</v>
      </c>
      <c r="P56" s="30">
        <v>1200</v>
      </c>
    </row>
    <row r="57" spans="1:27" s="2" customFormat="1" ht="34.5" customHeight="1">
      <c r="A57" s="15" t="s">
        <v>295</v>
      </c>
      <c r="B57" s="15" t="s">
        <v>296</v>
      </c>
      <c r="C57" s="15" t="s">
        <v>28</v>
      </c>
      <c r="D57" s="15" t="s">
        <v>297</v>
      </c>
      <c r="E57" s="15" t="s">
        <v>298</v>
      </c>
      <c r="F57" s="17" t="s">
        <v>23</v>
      </c>
      <c r="G57" s="18">
        <v>3813.6</v>
      </c>
      <c r="H57" s="18">
        <v>2166.1</v>
      </c>
      <c r="I57" s="49">
        <f t="shared" si="0"/>
        <v>5979.7</v>
      </c>
      <c r="J57" s="18">
        <f>G57*0.5</f>
        <v>1906.8</v>
      </c>
      <c r="K57" s="18">
        <f>H57*0.5</f>
        <v>1083.05</v>
      </c>
      <c r="L57" s="49">
        <f t="shared" si="1"/>
        <v>2989.85</v>
      </c>
      <c r="M57" s="51">
        <v>0.5</v>
      </c>
      <c r="N57" s="42" t="s">
        <v>263</v>
      </c>
      <c r="O57" s="42" t="s">
        <v>299</v>
      </c>
      <c r="P57" s="30" t="s">
        <v>300</v>
      </c>
      <c r="Q57" s="54"/>
      <c r="R57" s="54"/>
      <c r="S57" s="54"/>
      <c r="T57" s="54"/>
      <c r="U57" s="54"/>
      <c r="V57" s="54"/>
      <c r="W57" s="54"/>
      <c r="X57" s="54"/>
      <c r="Y57" s="54"/>
      <c r="Z57" s="54"/>
      <c r="AA57" s="54"/>
    </row>
    <row r="58" spans="1:16" s="2" customFormat="1" ht="34.5" customHeight="1">
      <c r="A58" s="15" t="s">
        <v>301</v>
      </c>
      <c r="B58" s="15" t="s">
        <v>302</v>
      </c>
      <c r="C58" s="15" t="s">
        <v>20</v>
      </c>
      <c r="D58" s="15" t="s">
        <v>303</v>
      </c>
      <c r="E58" s="15" t="s">
        <v>304</v>
      </c>
      <c r="F58" s="17" t="s">
        <v>31</v>
      </c>
      <c r="G58" s="18">
        <v>3813.6</v>
      </c>
      <c r="H58" s="18"/>
      <c r="I58" s="49">
        <f t="shared" si="0"/>
        <v>3813.6</v>
      </c>
      <c r="J58" s="18">
        <v>2478.84</v>
      </c>
      <c r="K58" s="18"/>
      <c r="L58" s="49">
        <f t="shared" si="1"/>
        <v>2478.84</v>
      </c>
      <c r="M58" s="51">
        <v>0.65</v>
      </c>
      <c r="N58" s="42" t="s">
        <v>263</v>
      </c>
      <c r="O58" s="42" t="s">
        <v>305</v>
      </c>
      <c r="P58" s="30">
        <v>1000</v>
      </c>
    </row>
    <row r="59" spans="1:16" s="2" customFormat="1" ht="34.5" customHeight="1">
      <c r="A59" s="15" t="s">
        <v>306</v>
      </c>
      <c r="B59" s="15" t="s">
        <v>307</v>
      </c>
      <c r="C59" s="15" t="s">
        <v>20</v>
      </c>
      <c r="D59" s="15" t="s">
        <v>308</v>
      </c>
      <c r="E59" s="15" t="s">
        <v>309</v>
      </c>
      <c r="F59" s="17" t="s">
        <v>31</v>
      </c>
      <c r="G59" s="18">
        <v>2542.8</v>
      </c>
      <c r="H59" s="18"/>
      <c r="I59" s="49">
        <f t="shared" si="0"/>
        <v>2542.8</v>
      </c>
      <c r="J59" s="18">
        <v>1652.82</v>
      </c>
      <c r="K59" s="18"/>
      <c r="L59" s="49">
        <f t="shared" si="1"/>
        <v>1652.82</v>
      </c>
      <c r="M59" s="51">
        <v>0.65</v>
      </c>
      <c r="N59" s="42" t="s">
        <v>263</v>
      </c>
      <c r="O59" s="42" t="s">
        <v>310</v>
      </c>
      <c r="P59" s="30">
        <v>1000</v>
      </c>
    </row>
    <row r="60" spans="1:16" s="2" customFormat="1" ht="34.5" customHeight="1">
      <c r="A60" s="15" t="s">
        <v>311</v>
      </c>
      <c r="B60" s="16" t="s">
        <v>312</v>
      </c>
      <c r="C60" s="15" t="s">
        <v>20</v>
      </c>
      <c r="D60" s="16" t="s">
        <v>313</v>
      </c>
      <c r="E60" s="15" t="s">
        <v>314</v>
      </c>
      <c r="F60" s="17" t="s">
        <v>31</v>
      </c>
      <c r="G60" s="18">
        <v>3813.6</v>
      </c>
      <c r="H60" s="18"/>
      <c r="I60" s="49">
        <f t="shared" si="0"/>
        <v>3813.6</v>
      </c>
      <c r="J60" s="18">
        <v>2478.84</v>
      </c>
      <c r="K60" s="18"/>
      <c r="L60" s="49">
        <f t="shared" si="1"/>
        <v>2478.84</v>
      </c>
      <c r="M60" s="51">
        <v>0.65</v>
      </c>
      <c r="N60" s="42" t="s">
        <v>263</v>
      </c>
      <c r="O60" s="42" t="s">
        <v>315</v>
      </c>
      <c r="P60" s="30">
        <v>800</v>
      </c>
    </row>
    <row r="61" spans="1:16" s="2" customFormat="1" ht="34.5" customHeight="1">
      <c r="A61" s="15" t="s">
        <v>316</v>
      </c>
      <c r="B61" s="16" t="s">
        <v>317</v>
      </c>
      <c r="C61" s="15" t="s">
        <v>20</v>
      </c>
      <c r="D61" s="16" t="s">
        <v>318</v>
      </c>
      <c r="E61" s="15" t="s">
        <v>319</v>
      </c>
      <c r="F61" s="17" t="s">
        <v>31</v>
      </c>
      <c r="G61" s="18">
        <v>3813.6</v>
      </c>
      <c r="H61" s="18"/>
      <c r="I61" s="49">
        <f t="shared" si="0"/>
        <v>3813.6</v>
      </c>
      <c r="J61" s="18">
        <v>2478.84</v>
      </c>
      <c r="K61" s="18"/>
      <c r="L61" s="49">
        <f t="shared" si="1"/>
        <v>2478.84</v>
      </c>
      <c r="M61" s="51">
        <v>0.65</v>
      </c>
      <c r="N61" s="42" t="s">
        <v>263</v>
      </c>
      <c r="O61" s="48" t="s">
        <v>320</v>
      </c>
      <c r="P61" s="30" t="s">
        <v>321</v>
      </c>
    </row>
    <row r="62" spans="1:16" s="2" customFormat="1" ht="34.5" customHeight="1">
      <c r="A62" s="15" t="s">
        <v>322</v>
      </c>
      <c r="B62" s="16" t="s">
        <v>323</v>
      </c>
      <c r="C62" s="15" t="s">
        <v>20</v>
      </c>
      <c r="D62" s="16" t="s">
        <v>324</v>
      </c>
      <c r="E62" s="15" t="s">
        <v>325</v>
      </c>
      <c r="F62" s="17" t="s">
        <v>31</v>
      </c>
      <c r="G62" s="18">
        <v>3813.6</v>
      </c>
      <c r="H62" s="18">
        <v>1932.6</v>
      </c>
      <c r="I62" s="49">
        <f t="shared" si="0"/>
        <v>5746.2</v>
      </c>
      <c r="J62" s="18">
        <v>2478.84</v>
      </c>
      <c r="K62" s="18">
        <v>1256.2</v>
      </c>
      <c r="L62" s="49">
        <f t="shared" si="1"/>
        <v>3735.04</v>
      </c>
      <c r="M62" s="51">
        <v>0.65</v>
      </c>
      <c r="N62" s="42" t="s">
        <v>263</v>
      </c>
      <c r="O62" s="42" t="s">
        <v>326</v>
      </c>
      <c r="P62" s="30">
        <v>800</v>
      </c>
    </row>
    <row r="63" spans="1:16" s="2" customFormat="1" ht="34.5" customHeight="1">
      <c r="A63" s="15" t="s">
        <v>327</v>
      </c>
      <c r="B63" s="16" t="s">
        <v>328</v>
      </c>
      <c r="C63" s="15" t="s">
        <v>20</v>
      </c>
      <c r="D63" s="16" t="s">
        <v>329</v>
      </c>
      <c r="E63" s="15" t="s">
        <v>330</v>
      </c>
      <c r="F63" s="17" t="s">
        <v>31</v>
      </c>
      <c r="G63" s="18">
        <v>2542.8</v>
      </c>
      <c r="H63" s="18"/>
      <c r="I63" s="49">
        <f t="shared" si="0"/>
        <v>2542.8</v>
      </c>
      <c r="J63" s="18">
        <v>1652.82</v>
      </c>
      <c r="K63" s="18"/>
      <c r="L63" s="49">
        <f t="shared" si="1"/>
        <v>1652.82</v>
      </c>
      <c r="M63" s="51">
        <v>0.5</v>
      </c>
      <c r="N63" s="42" t="s">
        <v>263</v>
      </c>
      <c r="O63" s="42" t="s">
        <v>331</v>
      </c>
      <c r="P63" s="30">
        <v>800</v>
      </c>
    </row>
    <row r="64" spans="1:16" s="2" customFormat="1" ht="34.5" customHeight="1">
      <c r="A64" s="15" t="s">
        <v>332</v>
      </c>
      <c r="B64" s="16" t="s">
        <v>333</v>
      </c>
      <c r="C64" s="16" t="s">
        <v>28</v>
      </c>
      <c r="D64" s="15" t="s">
        <v>334</v>
      </c>
      <c r="E64" s="15" t="s">
        <v>335</v>
      </c>
      <c r="F64" s="17" t="s">
        <v>31</v>
      </c>
      <c r="G64" s="18">
        <v>3813.6</v>
      </c>
      <c r="H64" s="18"/>
      <c r="I64" s="49">
        <f t="shared" si="0"/>
        <v>3813.6</v>
      </c>
      <c r="J64" s="18">
        <v>2478.84</v>
      </c>
      <c r="K64" s="18"/>
      <c r="L64" s="18">
        <f t="shared" si="1"/>
        <v>2478.84</v>
      </c>
      <c r="M64" s="51">
        <v>0.65</v>
      </c>
      <c r="N64" s="42" t="s">
        <v>336</v>
      </c>
      <c r="O64" s="42" t="s">
        <v>337</v>
      </c>
      <c r="P64" s="30">
        <v>800</v>
      </c>
    </row>
    <row r="65" spans="1:16" s="2" customFormat="1" ht="34.5" customHeight="1">
      <c r="A65" s="15" t="s">
        <v>338</v>
      </c>
      <c r="B65" s="16" t="s">
        <v>339</v>
      </c>
      <c r="C65" s="16" t="s">
        <v>28</v>
      </c>
      <c r="D65" s="16" t="s">
        <v>340</v>
      </c>
      <c r="E65" s="15" t="s">
        <v>341</v>
      </c>
      <c r="F65" s="17" t="s">
        <v>31</v>
      </c>
      <c r="G65" s="18">
        <v>3813.6</v>
      </c>
      <c r="H65" s="18"/>
      <c r="I65" s="49">
        <f t="shared" si="0"/>
        <v>3813.6</v>
      </c>
      <c r="J65" s="18">
        <v>2478.84</v>
      </c>
      <c r="K65" s="18"/>
      <c r="L65" s="18">
        <f t="shared" si="1"/>
        <v>2478.84</v>
      </c>
      <c r="M65" s="51">
        <v>0.65</v>
      </c>
      <c r="N65" s="42" t="s">
        <v>336</v>
      </c>
      <c r="O65" s="42" t="s">
        <v>342</v>
      </c>
      <c r="P65" s="30">
        <v>1000</v>
      </c>
    </row>
    <row r="66" spans="1:16" s="2" customFormat="1" ht="34.5" customHeight="1">
      <c r="A66" s="15" t="s">
        <v>343</v>
      </c>
      <c r="B66" s="16" t="s">
        <v>344</v>
      </c>
      <c r="C66" s="16" t="s">
        <v>28</v>
      </c>
      <c r="D66" s="16" t="s">
        <v>345</v>
      </c>
      <c r="E66" s="15" t="s">
        <v>346</v>
      </c>
      <c r="F66" s="17" t="s">
        <v>31</v>
      </c>
      <c r="G66" s="18">
        <v>3813.6</v>
      </c>
      <c r="H66" s="18">
        <v>2104.1</v>
      </c>
      <c r="I66" s="49">
        <f t="shared" si="0"/>
        <v>5917.7</v>
      </c>
      <c r="J66" s="18">
        <v>2478.84</v>
      </c>
      <c r="K66" s="18">
        <v>1367.67</v>
      </c>
      <c r="L66" s="18">
        <f t="shared" si="1"/>
        <v>3846.51</v>
      </c>
      <c r="M66" s="51">
        <v>0.65</v>
      </c>
      <c r="N66" s="42" t="s">
        <v>336</v>
      </c>
      <c r="O66" s="42" t="s">
        <v>347</v>
      </c>
      <c r="P66" s="30">
        <v>800</v>
      </c>
    </row>
    <row r="67" spans="1:16" s="2" customFormat="1" ht="34.5" customHeight="1">
      <c r="A67" s="15" t="s">
        <v>348</v>
      </c>
      <c r="B67" s="16" t="s">
        <v>349</v>
      </c>
      <c r="C67" s="16" t="s">
        <v>28</v>
      </c>
      <c r="D67" s="16" t="s">
        <v>350</v>
      </c>
      <c r="E67" s="15" t="s">
        <v>351</v>
      </c>
      <c r="F67" s="17" t="s">
        <v>31</v>
      </c>
      <c r="G67" s="18">
        <v>6356.4</v>
      </c>
      <c r="H67" s="18">
        <v>2104.1</v>
      </c>
      <c r="I67" s="49">
        <f t="shared" si="0"/>
        <v>8460.5</v>
      </c>
      <c r="J67" s="18">
        <v>4131.66</v>
      </c>
      <c r="K67" s="18">
        <f>H67*0.65</f>
        <v>1367.665</v>
      </c>
      <c r="L67" s="18">
        <f t="shared" si="1"/>
        <v>5499.325</v>
      </c>
      <c r="M67" s="51">
        <v>0.65</v>
      </c>
      <c r="N67" s="42" t="s">
        <v>336</v>
      </c>
      <c r="O67" s="42" t="s">
        <v>352</v>
      </c>
      <c r="P67" s="30">
        <v>1000</v>
      </c>
    </row>
    <row r="68" spans="1:16" s="2" customFormat="1" ht="34.5" customHeight="1">
      <c r="A68" s="15" t="s">
        <v>353</v>
      </c>
      <c r="B68" s="15" t="s">
        <v>354</v>
      </c>
      <c r="C68" s="15" t="s">
        <v>28</v>
      </c>
      <c r="D68" s="55" t="s">
        <v>355</v>
      </c>
      <c r="E68" s="15" t="s">
        <v>356</v>
      </c>
      <c r="F68" s="17" t="s">
        <v>31</v>
      </c>
      <c r="G68" s="18">
        <v>3813.6</v>
      </c>
      <c r="H68" s="18"/>
      <c r="I68" s="49">
        <f t="shared" si="0"/>
        <v>3813.6</v>
      </c>
      <c r="J68" s="18">
        <v>2478.84</v>
      </c>
      <c r="K68" s="18"/>
      <c r="L68" s="18">
        <f t="shared" si="1"/>
        <v>2478.84</v>
      </c>
      <c r="M68" s="51">
        <v>0.65</v>
      </c>
      <c r="N68" s="42" t="s">
        <v>336</v>
      </c>
      <c r="O68" s="42" t="s">
        <v>357</v>
      </c>
      <c r="P68" s="30">
        <v>1000</v>
      </c>
    </row>
    <row r="69" spans="1:16" s="2" customFormat="1" ht="34.5" customHeight="1">
      <c r="A69" s="15" t="s">
        <v>358</v>
      </c>
      <c r="B69" s="15" t="s">
        <v>359</v>
      </c>
      <c r="C69" s="15" t="s">
        <v>28</v>
      </c>
      <c r="D69" s="15" t="s">
        <v>360</v>
      </c>
      <c r="E69" s="15" t="s">
        <v>361</v>
      </c>
      <c r="F69" s="17" t="s">
        <v>23</v>
      </c>
      <c r="G69" s="18">
        <v>2542.8</v>
      </c>
      <c r="H69" s="18"/>
      <c r="I69" s="49">
        <f aca="true" t="shared" si="2" ref="I69:I118">SUM(G69:H69)</f>
        <v>2542.8</v>
      </c>
      <c r="J69" s="18">
        <v>1271.4</v>
      </c>
      <c r="K69" s="18"/>
      <c r="L69" s="18">
        <f aca="true" t="shared" si="3" ref="L69:L118">SUM(J69:K69)</f>
        <v>1271.4</v>
      </c>
      <c r="M69" s="51">
        <v>0.5</v>
      </c>
      <c r="N69" s="42" t="s">
        <v>336</v>
      </c>
      <c r="O69" s="42" t="s">
        <v>362</v>
      </c>
      <c r="P69" s="30">
        <v>1000</v>
      </c>
    </row>
    <row r="70" spans="1:27" s="1" customFormat="1" ht="34.5" customHeight="1">
      <c r="A70" s="15" t="s">
        <v>363</v>
      </c>
      <c r="B70" s="15" t="s">
        <v>364</v>
      </c>
      <c r="C70" s="15" t="s">
        <v>20</v>
      </c>
      <c r="D70" s="15" t="s">
        <v>365</v>
      </c>
      <c r="E70" s="15" t="s">
        <v>366</v>
      </c>
      <c r="F70" s="17" t="s">
        <v>31</v>
      </c>
      <c r="G70" s="18">
        <v>3813.6</v>
      </c>
      <c r="H70" s="18"/>
      <c r="I70" s="49">
        <f t="shared" si="2"/>
        <v>3813.6</v>
      </c>
      <c r="J70" s="18">
        <v>2478.84</v>
      </c>
      <c r="K70" s="18"/>
      <c r="L70" s="18">
        <f t="shared" si="3"/>
        <v>2478.84</v>
      </c>
      <c r="M70" s="51">
        <v>0.65</v>
      </c>
      <c r="N70" s="42" t="s">
        <v>336</v>
      </c>
      <c r="O70" s="42" t="s">
        <v>367</v>
      </c>
      <c r="P70" s="30">
        <v>1000</v>
      </c>
      <c r="Q70" s="54"/>
      <c r="R70" s="54"/>
      <c r="S70" s="54"/>
      <c r="T70" s="54"/>
      <c r="U70" s="65"/>
      <c r="V70" s="65"/>
      <c r="W70" s="65"/>
      <c r="X70" s="65"/>
      <c r="Y70" s="65"/>
      <c r="Z70" s="65"/>
      <c r="AA70" s="65"/>
    </row>
    <row r="71" spans="1:20" s="1" customFormat="1" ht="34.5" customHeight="1">
      <c r="A71" s="15" t="s">
        <v>368</v>
      </c>
      <c r="B71" s="15" t="s">
        <v>369</v>
      </c>
      <c r="C71" s="15" t="s">
        <v>20</v>
      </c>
      <c r="D71" s="15" t="s">
        <v>370</v>
      </c>
      <c r="E71" s="15" t="s">
        <v>371</v>
      </c>
      <c r="F71" s="17" t="s">
        <v>31</v>
      </c>
      <c r="G71" s="18">
        <v>2542.8</v>
      </c>
      <c r="H71" s="18"/>
      <c r="I71" s="49">
        <f t="shared" si="2"/>
        <v>2542.8</v>
      </c>
      <c r="J71" s="18">
        <v>1652.82</v>
      </c>
      <c r="K71" s="18"/>
      <c r="L71" s="18">
        <f t="shared" si="3"/>
        <v>1652.82</v>
      </c>
      <c r="M71" s="51">
        <v>0.65</v>
      </c>
      <c r="N71" s="42" t="s">
        <v>336</v>
      </c>
      <c r="O71" s="42" t="s">
        <v>372</v>
      </c>
      <c r="P71" s="30">
        <v>1500</v>
      </c>
      <c r="Q71" s="2"/>
      <c r="R71" s="2"/>
      <c r="S71" s="2"/>
      <c r="T71" s="2"/>
    </row>
    <row r="72" spans="1:27" s="1" customFormat="1" ht="34.5" customHeight="1">
      <c r="A72" s="15" t="s">
        <v>373</v>
      </c>
      <c r="B72" s="15" t="s">
        <v>374</v>
      </c>
      <c r="C72" s="15" t="s">
        <v>20</v>
      </c>
      <c r="D72" s="15" t="s">
        <v>375</v>
      </c>
      <c r="E72" s="15" t="s">
        <v>376</v>
      </c>
      <c r="F72" s="17" t="s">
        <v>31</v>
      </c>
      <c r="G72" s="18">
        <v>2542.8</v>
      </c>
      <c r="H72" s="18"/>
      <c r="I72" s="49">
        <f t="shared" si="2"/>
        <v>2542.8</v>
      </c>
      <c r="J72" s="18">
        <v>1652.82</v>
      </c>
      <c r="K72" s="18"/>
      <c r="L72" s="18">
        <f t="shared" si="3"/>
        <v>1652.82</v>
      </c>
      <c r="M72" s="51">
        <v>0.65</v>
      </c>
      <c r="N72" s="42" t="s">
        <v>336</v>
      </c>
      <c r="O72" s="42" t="s">
        <v>377</v>
      </c>
      <c r="P72" s="30">
        <v>800</v>
      </c>
      <c r="Q72" s="2"/>
      <c r="R72" s="2"/>
      <c r="S72" s="2"/>
      <c r="T72" s="2"/>
      <c r="U72" s="2"/>
      <c r="V72" s="2"/>
      <c r="W72" s="2"/>
      <c r="X72" s="2"/>
      <c r="Y72" s="2"/>
      <c r="Z72" s="2"/>
      <c r="AA72" s="2"/>
    </row>
    <row r="73" spans="1:20" s="1" customFormat="1" ht="34.5" customHeight="1">
      <c r="A73" s="15" t="s">
        <v>378</v>
      </c>
      <c r="B73" s="16" t="s">
        <v>379</v>
      </c>
      <c r="C73" s="15" t="s">
        <v>20</v>
      </c>
      <c r="D73" s="16" t="s">
        <v>380</v>
      </c>
      <c r="E73" s="15" t="s">
        <v>381</v>
      </c>
      <c r="F73" s="17" t="s">
        <v>31</v>
      </c>
      <c r="G73" s="18">
        <v>3813.6</v>
      </c>
      <c r="H73" s="18">
        <v>2104.1</v>
      </c>
      <c r="I73" s="49">
        <f t="shared" si="2"/>
        <v>5917.7</v>
      </c>
      <c r="J73" s="18">
        <v>2478.84</v>
      </c>
      <c r="K73" s="18">
        <v>1367.67</v>
      </c>
      <c r="L73" s="18">
        <f t="shared" si="3"/>
        <v>3846.51</v>
      </c>
      <c r="M73" s="51">
        <v>0.65</v>
      </c>
      <c r="N73" s="42" t="s">
        <v>336</v>
      </c>
      <c r="O73" s="42" t="s">
        <v>382</v>
      </c>
      <c r="P73" s="30">
        <v>800</v>
      </c>
      <c r="Q73" s="2"/>
      <c r="R73" s="2"/>
      <c r="S73" s="2"/>
      <c r="T73" s="2"/>
    </row>
    <row r="74" spans="1:20" s="1" customFormat="1" ht="34.5" customHeight="1">
      <c r="A74" s="15" t="s">
        <v>383</v>
      </c>
      <c r="B74" s="16" t="s">
        <v>384</v>
      </c>
      <c r="C74" s="15" t="s">
        <v>20</v>
      </c>
      <c r="D74" s="16" t="s">
        <v>385</v>
      </c>
      <c r="E74" s="15" t="s">
        <v>386</v>
      </c>
      <c r="F74" s="17" t="s">
        <v>23</v>
      </c>
      <c r="G74" s="18">
        <v>2542.8</v>
      </c>
      <c r="H74" s="18"/>
      <c r="I74" s="49">
        <f t="shared" si="2"/>
        <v>2542.8</v>
      </c>
      <c r="J74" s="18">
        <v>1271.4</v>
      </c>
      <c r="K74" s="18"/>
      <c r="L74" s="18">
        <f t="shared" si="3"/>
        <v>1271.4</v>
      </c>
      <c r="M74" s="51">
        <v>0.5</v>
      </c>
      <c r="N74" s="42" t="s">
        <v>336</v>
      </c>
      <c r="O74" s="42" t="s">
        <v>387</v>
      </c>
      <c r="P74" s="30">
        <v>1000</v>
      </c>
      <c r="Q74" s="2"/>
      <c r="R74" s="2"/>
      <c r="S74" s="2"/>
      <c r="T74" s="2"/>
    </row>
    <row r="75" spans="1:20" s="1" customFormat="1" ht="34.5" customHeight="1">
      <c r="A75" s="15" t="s">
        <v>388</v>
      </c>
      <c r="B75" s="16" t="s">
        <v>389</v>
      </c>
      <c r="C75" s="15" t="s">
        <v>20</v>
      </c>
      <c r="D75" s="16" t="s">
        <v>390</v>
      </c>
      <c r="E75" s="15" t="s">
        <v>391</v>
      </c>
      <c r="F75" s="17" t="s">
        <v>23</v>
      </c>
      <c r="G75" s="18">
        <v>3813.6</v>
      </c>
      <c r="H75" s="33">
        <v>2166.1</v>
      </c>
      <c r="I75" s="49">
        <f t="shared" si="2"/>
        <v>5979.7</v>
      </c>
      <c r="J75" s="18">
        <v>1906.8</v>
      </c>
      <c r="K75" s="33">
        <f>H75*0.5</f>
        <v>1083.05</v>
      </c>
      <c r="L75" s="18">
        <f t="shared" si="3"/>
        <v>2989.85</v>
      </c>
      <c r="M75" s="51">
        <v>0.5</v>
      </c>
      <c r="N75" s="42" t="s">
        <v>336</v>
      </c>
      <c r="O75" s="42" t="s">
        <v>392</v>
      </c>
      <c r="P75" s="30">
        <v>800</v>
      </c>
      <c r="Q75" s="2"/>
      <c r="R75" s="2"/>
      <c r="S75" s="2"/>
      <c r="T75" s="2"/>
    </row>
    <row r="76" spans="1:20" s="1" customFormat="1" ht="34.5" customHeight="1">
      <c r="A76" s="15" t="s">
        <v>393</v>
      </c>
      <c r="B76" s="16" t="s">
        <v>394</v>
      </c>
      <c r="C76" s="16" t="s">
        <v>28</v>
      </c>
      <c r="D76" s="16" t="s">
        <v>395</v>
      </c>
      <c r="E76" s="15" t="s">
        <v>396</v>
      </c>
      <c r="F76" s="17" t="s">
        <v>23</v>
      </c>
      <c r="G76" s="18">
        <v>3813.6</v>
      </c>
      <c r="H76" s="18">
        <v>2104.1</v>
      </c>
      <c r="I76" s="49">
        <f t="shared" si="2"/>
        <v>5917.7</v>
      </c>
      <c r="J76" s="18">
        <v>1906.8</v>
      </c>
      <c r="K76" s="18">
        <f>H76*0.5</f>
        <v>1052.05</v>
      </c>
      <c r="L76" s="18">
        <f t="shared" si="3"/>
        <v>2958.85</v>
      </c>
      <c r="M76" s="51">
        <v>0.5</v>
      </c>
      <c r="N76" s="42" t="s">
        <v>336</v>
      </c>
      <c r="O76" s="42" t="s">
        <v>185</v>
      </c>
      <c r="P76" s="30">
        <v>1000</v>
      </c>
      <c r="Q76" s="2"/>
      <c r="R76" s="2"/>
      <c r="S76" s="2"/>
      <c r="T76" s="2"/>
    </row>
    <row r="77" spans="1:20" s="1" customFormat="1" ht="34.5" customHeight="1">
      <c r="A77" s="15" t="s">
        <v>397</v>
      </c>
      <c r="B77" s="16" t="s">
        <v>398</v>
      </c>
      <c r="C77" s="16" t="s">
        <v>20</v>
      </c>
      <c r="D77" s="16" t="s">
        <v>399</v>
      </c>
      <c r="E77" s="15" t="s">
        <v>400</v>
      </c>
      <c r="F77" s="17" t="s">
        <v>31</v>
      </c>
      <c r="G77" s="18">
        <v>3813.6</v>
      </c>
      <c r="H77" s="18"/>
      <c r="I77" s="49">
        <f t="shared" si="2"/>
        <v>3813.6</v>
      </c>
      <c r="J77" s="18">
        <v>2478.84</v>
      </c>
      <c r="K77" s="18"/>
      <c r="L77" s="18">
        <f t="shared" si="3"/>
        <v>2478.84</v>
      </c>
      <c r="M77" s="51">
        <v>0.65</v>
      </c>
      <c r="N77" s="47" t="s">
        <v>336</v>
      </c>
      <c r="O77" s="42" t="s">
        <v>401</v>
      </c>
      <c r="P77" s="30">
        <v>1000</v>
      </c>
      <c r="Q77" s="2"/>
      <c r="R77" s="2"/>
      <c r="S77" s="2"/>
      <c r="T77" s="2"/>
    </row>
    <row r="78" spans="1:20" s="1" customFormat="1" ht="34.5" customHeight="1">
      <c r="A78" s="15" t="s">
        <v>402</v>
      </c>
      <c r="B78" s="16" t="s">
        <v>403</v>
      </c>
      <c r="C78" s="16" t="s">
        <v>20</v>
      </c>
      <c r="D78" s="16" t="s">
        <v>404</v>
      </c>
      <c r="E78" s="15" t="s">
        <v>405</v>
      </c>
      <c r="F78" s="17" t="s">
        <v>31</v>
      </c>
      <c r="G78" s="18">
        <v>2542.8</v>
      </c>
      <c r="H78" s="18"/>
      <c r="I78" s="49">
        <f t="shared" si="2"/>
        <v>2542.8</v>
      </c>
      <c r="J78" s="18">
        <v>1652.82</v>
      </c>
      <c r="K78" s="18"/>
      <c r="L78" s="18">
        <f t="shared" si="3"/>
        <v>1652.82</v>
      </c>
      <c r="M78" s="51">
        <v>0.65</v>
      </c>
      <c r="N78" s="47" t="s">
        <v>336</v>
      </c>
      <c r="O78" s="47" t="s">
        <v>406</v>
      </c>
      <c r="P78" s="30">
        <v>1180</v>
      </c>
      <c r="Q78" s="2"/>
      <c r="R78" s="2"/>
      <c r="S78" s="2"/>
      <c r="T78" s="2"/>
    </row>
    <row r="79" spans="1:20" s="1" customFormat="1" ht="34.5" customHeight="1">
      <c r="A79" s="15" t="s">
        <v>407</v>
      </c>
      <c r="B79" s="16" t="s">
        <v>408</v>
      </c>
      <c r="C79" s="16" t="s">
        <v>28</v>
      </c>
      <c r="D79" s="16" t="s">
        <v>409</v>
      </c>
      <c r="E79" s="15" t="s">
        <v>410</v>
      </c>
      <c r="F79" s="17" t="s">
        <v>31</v>
      </c>
      <c r="G79" s="18">
        <v>2542.8</v>
      </c>
      <c r="H79" s="18"/>
      <c r="I79" s="49">
        <f t="shared" si="2"/>
        <v>2542.8</v>
      </c>
      <c r="J79" s="18">
        <v>1652.82</v>
      </c>
      <c r="K79" s="18"/>
      <c r="L79" s="18">
        <f t="shared" si="3"/>
        <v>1652.82</v>
      </c>
      <c r="M79" s="51">
        <v>0.65</v>
      </c>
      <c r="N79" s="42" t="s">
        <v>336</v>
      </c>
      <c r="O79" s="62" t="s">
        <v>411</v>
      </c>
      <c r="P79" s="30">
        <v>1000</v>
      </c>
      <c r="Q79" s="2"/>
      <c r="R79" s="2"/>
      <c r="S79" s="2"/>
      <c r="T79" s="2"/>
    </row>
    <row r="80" spans="1:20" s="1" customFormat="1" ht="34.5" customHeight="1">
      <c r="A80" s="15" t="s">
        <v>412</v>
      </c>
      <c r="B80" s="15" t="s">
        <v>413</v>
      </c>
      <c r="C80" s="15" t="s">
        <v>20</v>
      </c>
      <c r="D80" s="15" t="s">
        <v>414</v>
      </c>
      <c r="E80" s="15" t="s">
        <v>415</v>
      </c>
      <c r="F80" s="17" t="s">
        <v>23</v>
      </c>
      <c r="G80" s="18">
        <v>3813.6</v>
      </c>
      <c r="H80" s="18"/>
      <c r="I80" s="49">
        <f t="shared" si="2"/>
        <v>3813.6</v>
      </c>
      <c r="J80" s="18">
        <v>1906.8</v>
      </c>
      <c r="K80" s="18"/>
      <c r="L80" s="18">
        <f t="shared" si="3"/>
        <v>1906.8</v>
      </c>
      <c r="M80" s="51">
        <v>0.5</v>
      </c>
      <c r="N80" s="48" t="s">
        <v>416</v>
      </c>
      <c r="O80" s="42" t="s">
        <v>417</v>
      </c>
      <c r="P80" s="30">
        <v>1000</v>
      </c>
      <c r="Q80" s="2"/>
      <c r="R80" s="2"/>
      <c r="S80" s="2"/>
      <c r="T80" s="2"/>
    </row>
    <row r="81" spans="1:20" s="1" customFormat="1" ht="34.5" customHeight="1">
      <c r="A81" s="15" t="s">
        <v>418</v>
      </c>
      <c r="B81" s="15" t="s">
        <v>419</v>
      </c>
      <c r="C81" s="15" t="s">
        <v>28</v>
      </c>
      <c r="D81" s="15" t="s">
        <v>420</v>
      </c>
      <c r="E81" s="15" t="s">
        <v>421</v>
      </c>
      <c r="F81" s="17" t="s">
        <v>23</v>
      </c>
      <c r="G81" s="18">
        <v>3813.6</v>
      </c>
      <c r="H81" s="18"/>
      <c r="I81" s="49">
        <f t="shared" si="2"/>
        <v>3813.6</v>
      </c>
      <c r="J81" s="18">
        <v>1906.8</v>
      </c>
      <c r="K81" s="18"/>
      <c r="L81" s="18">
        <f t="shared" si="3"/>
        <v>1906.8</v>
      </c>
      <c r="M81" s="51">
        <v>0.5</v>
      </c>
      <c r="N81" s="48" t="s">
        <v>422</v>
      </c>
      <c r="O81" s="42" t="s">
        <v>423</v>
      </c>
      <c r="P81" s="30">
        <v>1000</v>
      </c>
      <c r="Q81" s="2"/>
      <c r="R81" s="2"/>
      <c r="S81" s="2"/>
      <c r="T81" s="2"/>
    </row>
    <row r="82" spans="1:20" s="1" customFormat="1" ht="34.5" customHeight="1">
      <c r="A82" s="15" t="s">
        <v>424</v>
      </c>
      <c r="B82" s="16" t="s">
        <v>425</v>
      </c>
      <c r="C82" s="16" t="s">
        <v>20</v>
      </c>
      <c r="D82" s="16" t="s">
        <v>426</v>
      </c>
      <c r="E82" s="15" t="s">
        <v>427</v>
      </c>
      <c r="F82" s="25" t="s">
        <v>23</v>
      </c>
      <c r="G82" s="18">
        <v>2542.8</v>
      </c>
      <c r="H82" s="18"/>
      <c r="I82" s="49">
        <f t="shared" si="2"/>
        <v>2542.8</v>
      </c>
      <c r="J82" s="18">
        <v>1271.4</v>
      </c>
      <c r="K82" s="18"/>
      <c r="L82" s="18">
        <f t="shared" si="3"/>
        <v>1271.4</v>
      </c>
      <c r="M82" s="51">
        <v>0.5</v>
      </c>
      <c r="N82" s="42" t="s">
        <v>428</v>
      </c>
      <c r="O82" s="42" t="s">
        <v>429</v>
      </c>
      <c r="P82" s="16">
        <v>1000</v>
      </c>
      <c r="Q82" s="2"/>
      <c r="R82" s="2"/>
      <c r="S82" s="2"/>
      <c r="T82" s="2"/>
    </row>
    <row r="83" spans="1:20" s="1" customFormat="1" ht="34.5" customHeight="1">
      <c r="A83" s="15" t="s">
        <v>430</v>
      </c>
      <c r="B83" s="16" t="s">
        <v>431</v>
      </c>
      <c r="C83" s="16" t="s">
        <v>28</v>
      </c>
      <c r="D83" s="16" t="s">
        <v>432</v>
      </c>
      <c r="E83" s="15" t="s">
        <v>433</v>
      </c>
      <c r="F83" s="17" t="s">
        <v>31</v>
      </c>
      <c r="G83" s="18">
        <v>3813.6</v>
      </c>
      <c r="H83" s="18"/>
      <c r="I83" s="49">
        <f t="shared" si="2"/>
        <v>3813.6</v>
      </c>
      <c r="J83" s="18">
        <v>2478.84</v>
      </c>
      <c r="K83" s="18"/>
      <c r="L83" s="18">
        <f t="shared" si="3"/>
        <v>2478.84</v>
      </c>
      <c r="M83" s="51">
        <v>0.65</v>
      </c>
      <c r="N83" s="42" t="s">
        <v>434</v>
      </c>
      <c r="O83" s="42" t="s">
        <v>435</v>
      </c>
      <c r="P83" s="16">
        <v>1000</v>
      </c>
      <c r="Q83" s="2"/>
      <c r="R83" s="2"/>
      <c r="S83" s="2"/>
      <c r="T83" s="2"/>
    </row>
    <row r="84" spans="1:20" s="1" customFormat="1" ht="34.5" customHeight="1">
      <c r="A84" s="15" t="s">
        <v>436</v>
      </c>
      <c r="B84" s="15" t="s">
        <v>437</v>
      </c>
      <c r="C84" s="15" t="s">
        <v>28</v>
      </c>
      <c r="D84" s="15" t="s">
        <v>438</v>
      </c>
      <c r="E84" s="15" t="s">
        <v>439</v>
      </c>
      <c r="F84" s="25" t="s">
        <v>31</v>
      </c>
      <c r="G84" s="18">
        <v>3813.6</v>
      </c>
      <c r="H84" s="18"/>
      <c r="I84" s="49">
        <f t="shared" si="2"/>
        <v>3813.6</v>
      </c>
      <c r="J84" s="18">
        <v>2478.84</v>
      </c>
      <c r="K84" s="18"/>
      <c r="L84" s="18">
        <f t="shared" si="3"/>
        <v>2478.84</v>
      </c>
      <c r="M84" s="51">
        <v>0.65</v>
      </c>
      <c r="N84" s="48" t="s">
        <v>440</v>
      </c>
      <c r="O84" s="42" t="s">
        <v>441</v>
      </c>
      <c r="P84" s="32" t="s">
        <v>134</v>
      </c>
      <c r="Q84" s="2"/>
      <c r="R84" s="2"/>
      <c r="S84" s="2"/>
      <c r="T84" s="2"/>
    </row>
    <row r="85" spans="1:20" s="1" customFormat="1" ht="34.5" customHeight="1">
      <c r="A85" s="15" t="s">
        <v>442</v>
      </c>
      <c r="B85" s="15" t="s">
        <v>443</v>
      </c>
      <c r="C85" s="15" t="s">
        <v>28</v>
      </c>
      <c r="D85" s="15" t="s">
        <v>444</v>
      </c>
      <c r="E85" s="15" t="s">
        <v>445</v>
      </c>
      <c r="F85" s="25" t="s">
        <v>23</v>
      </c>
      <c r="G85" s="18">
        <v>2542.8</v>
      </c>
      <c r="H85" s="18"/>
      <c r="I85" s="49">
        <f t="shared" si="2"/>
        <v>2542.8</v>
      </c>
      <c r="J85" s="18">
        <v>1271.4</v>
      </c>
      <c r="K85" s="18"/>
      <c r="L85" s="18">
        <f t="shared" si="3"/>
        <v>1271.4</v>
      </c>
      <c r="M85" s="51">
        <v>0.5</v>
      </c>
      <c r="N85" s="48" t="s">
        <v>440</v>
      </c>
      <c r="O85" s="42" t="s">
        <v>446</v>
      </c>
      <c r="P85" s="32" t="s">
        <v>447</v>
      </c>
      <c r="Q85" s="2"/>
      <c r="R85" s="2"/>
      <c r="S85" s="2"/>
      <c r="T85" s="2"/>
    </row>
    <row r="86" spans="1:18" s="1" customFormat="1" ht="34.5" customHeight="1">
      <c r="A86" s="15" t="s">
        <v>448</v>
      </c>
      <c r="B86" s="15" t="s">
        <v>449</v>
      </c>
      <c r="C86" s="15" t="s">
        <v>28</v>
      </c>
      <c r="D86" s="15" t="s">
        <v>450</v>
      </c>
      <c r="E86" s="15" t="s">
        <v>451</v>
      </c>
      <c r="F86" s="25" t="s">
        <v>23</v>
      </c>
      <c r="G86" s="18">
        <v>2542.8</v>
      </c>
      <c r="H86" s="18"/>
      <c r="I86" s="49">
        <f t="shared" si="2"/>
        <v>2542.8</v>
      </c>
      <c r="J86" s="18">
        <v>1271.4</v>
      </c>
      <c r="K86" s="18"/>
      <c r="L86" s="18">
        <f t="shared" si="3"/>
        <v>1271.4</v>
      </c>
      <c r="M86" s="51">
        <v>0.5</v>
      </c>
      <c r="N86" s="48" t="s">
        <v>440</v>
      </c>
      <c r="O86" s="42" t="s">
        <v>452</v>
      </c>
      <c r="P86" s="32" t="s">
        <v>453</v>
      </c>
      <c r="Q86" s="2"/>
      <c r="R86" s="2"/>
    </row>
    <row r="87" spans="1:21" s="1" customFormat="1" ht="34.5" customHeight="1">
      <c r="A87" s="15" t="s">
        <v>454</v>
      </c>
      <c r="B87" s="15" t="s">
        <v>455</v>
      </c>
      <c r="C87" s="15" t="s">
        <v>28</v>
      </c>
      <c r="D87" s="15" t="s">
        <v>456</v>
      </c>
      <c r="E87" s="15" t="s">
        <v>457</v>
      </c>
      <c r="F87" s="25" t="s">
        <v>31</v>
      </c>
      <c r="G87" s="18">
        <v>3813.6</v>
      </c>
      <c r="H87" s="18"/>
      <c r="I87" s="49">
        <f t="shared" si="2"/>
        <v>3813.6</v>
      </c>
      <c r="J87" s="18">
        <v>2478.84</v>
      </c>
      <c r="K87" s="18"/>
      <c r="L87" s="18">
        <f t="shared" si="3"/>
        <v>2478.84</v>
      </c>
      <c r="M87" s="51">
        <v>0.65</v>
      </c>
      <c r="N87" s="48" t="s">
        <v>440</v>
      </c>
      <c r="O87" s="42" t="s">
        <v>458</v>
      </c>
      <c r="P87" s="32" t="s">
        <v>453</v>
      </c>
      <c r="Q87" s="2"/>
      <c r="R87" s="2"/>
      <c r="S87" s="2"/>
      <c r="T87" s="2"/>
      <c r="U87" s="2"/>
    </row>
    <row r="88" spans="1:21" s="1" customFormat="1" ht="34.5" customHeight="1">
      <c r="A88" s="15" t="s">
        <v>459</v>
      </c>
      <c r="B88" s="15" t="s">
        <v>460</v>
      </c>
      <c r="C88" s="15" t="s">
        <v>28</v>
      </c>
      <c r="D88" s="15" t="s">
        <v>461</v>
      </c>
      <c r="E88" s="15" t="s">
        <v>462</v>
      </c>
      <c r="F88" s="25" t="s">
        <v>23</v>
      </c>
      <c r="G88" s="18">
        <v>3813.6</v>
      </c>
      <c r="H88" s="18"/>
      <c r="I88" s="49">
        <f t="shared" si="2"/>
        <v>3813.6</v>
      </c>
      <c r="J88" s="18">
        <v>1906.8</v>
      </c>
      <c r="K88" s="18"/>
      <c r="L88" s="18">
        <f t="shared" si="3"/>
        <v>1906.8</v>
      </c>
      <c r="M88" s="51">
        <v>0.5</v>
      </c>
      <c r="N88" s="48" t="s">
        <v>440</v>
      </c>
      <c r="O88" s="42" t="s">
        <v>463</v>
      </c>
      <c r="P88" s="32" t="s">
        <v>453</v>
      </c>
      <c r="Q88" s="2"/>
      <c r="R88" s="2"/>
      <c r="S88" s="2"/>
      <c r="T88" s="2"/>
      <c r="U88" s="2"/>
    </row>
    <row r="89" spans="1:16" s="2" customFormat="1" ht="34.5" customHeight="1">
      <c r="A89" s="15" t="s">
        <v>464</v>
      </c>
      <c r="B89" s="15" t="s">
        <v>465</v>
      </c>
      <c r="C89" s="15" t="s">
        <v>20</v>
      </c>
      <c r="D89" s="15" t="s">
        <v>466</v>
      </c>
      <c r="E89" s="15" t="s">
        <v>467</v>
      </c>
      <c r="F89" s="25" t="s">
        <v>31</v>
      </c>
      <c r="G89" s="18">
        <v>3813.6</v>
      </c>
      <c r="H89" s="18"/>
      <c r="I89" s="49">
        <f t="shared" si="2"/>
        <v>3813.6</v>
      </c>
      <c r="J89" s="18">
        <v>2478.84</v>
      </c>
      <c r="K89" s="18"/>
      <c r="L89" s="18">
        <f t="shared" si="3"/>
        <v>2478.84</v>
      </c>
      <c r="M89" s="51">
        <v>0.65</v>
      </c>
      <c r="N89" s="48" t="s">
        <v>440</v>
      </c>
      <c r="O89" s="42" t="s">
        <v>468</v>
      </c>
      <c r="P89" s="32" t="s">
        <v>469</v>
      </c>
    </row>
    <row r="90" spans="1:16" s="2" customFormat="1" ht="34.5" customHeight="1">
      <c r="A90" s="15" t="s">
        <v>470</v>
      </c>
      <c r="B90" s="15" t="s">
        <v>471</v>
      </c>
      <c r="C90" s="15" t="s">
        <v>28</v>
      </c>
      <c r="D90" s="15" t="s">
        <v>472</v>
      </c>
      <c r="E90" s="15" t="s">
        <v>473</v>
      </c>
      <c r="F90" s="25" t="s">
        <v>31</v>
      </c>
      <c r="G90" s="18">
        <v>3813.6</v>
      </c>
      <c r="H90" s="18"/>
      <c r="I90" s="49">
        <f t="shared" si="2"/>
        <v>3813.6</v>
      </c>
      <c r="J90" s="18">
        <v>2478.84</v>
      </c>
      <c r="K90" s="18"/>
      <c r="L90" s="18">
        <f t="shared" si="3"/>
        <v>2478.84</v>
      </c>
      <c r="M90" s="51">
        <v>0.65</v>
      </c>
      <c r="N90" s="48" t="s">
        <v>440</v>
      </c>
      <c r="O90" s="42" t="s">
        <v>474</v>
      </c>
      <c r="P90" s="32" t="s">
        <v>453</v>
      </c>
    </row>
    <row r="91" spans="1:21" s="1" customFormat="1" ht="34.5" customHeight="1">
      <c r="A91" s="15" t="s">
        <v>475</v>
      </c>
      <c r="B91" s="16" t="s">
        <v>476</v>
      </c>
      <c r="C91" s="16" t="s">
        <v>20</v>
      </c>
      <c r="D91" s="16" t="s">
        <v>477</v>
      </c>
      <c r="E91" s="15" t="s">
        <v>478</v>
      </c>
      <c r="F91" s="17" t="s">
        <v>31</v>
      </c>
      <c r="G91" s="18">
        <v>3813.6</v>
      </c>
      <c r="H91" s="18"/>
      <c r="I91" s="49">
        <f t="shared" si="2"/>
        <v>3813.6</v>
      </c>
      <c r="J91" s="18">
        <v>2478.84</v>
      </c>
      <c r="K91" s="18"/>
      <c r="L91" s="18">
        <f t="shared" si="3"/>
        <v>2478.84</v>
      </c>
      <c r="M91" s="51">
        <v>0.65</v>
      </c>
      <c r="N91" s="42" t="s">
        <v>479</v>
      </c>
      <c r="O91" s="42" t="s">
        <v>480</v>
      </c>
      <c r="P91" s="30">
        <v>1000</v>
      </c>
      <c r="Q91" s="2"/>
      <c r="R91" s="2"/>
      <c r="S91" s="2"/>
      <c r="T91" s="2"/>
      <c r="U91" s="2"/>
    </row>
    <row r="92" spans="1:21" s="1" customFormat="1" ht="34.5" customHeight="1">
      <c r="A92" s="15" t="s">
        <v>481</v>
      </c>
      <c r="B92" s="16" t="s">
        <v>482</v>
      </c>
      <c r="C92" s="16" t="s">
        <v>28</v>
      </c>
      <c r="D92" s="16" t="s">
        <v>483</v>
      </c>
      <c r="E92" s="15" t="s">
        <v>484</v>
      </c>
      <c r="F92" s="25" t="s">
        <v>31</v>
      </c>
      <c r="G92" s="18">
        <v>3813.6</v>
      </c>
      <c r="H92" s="18"/>
      <c r="I92" s="49">
        <f t="shared" si="2"/>
        <v>3813.6</v>
      </c>
      <c r="J92" s="18">
        <v>2478.84</v>
      </c>
      <c r="K92" s="18"/>
      <c r="L92" s="18">
        <f t="shared" si="3"/>
        <v>2478.84</v>
      </c>
      <c r="M92" s="51">
        <v>0.65</v>
      </c>
      <c r="N92" s="48" t="s">
        <v>479</v>
      </c>
      <c r="O92" s="42" t="s">
        <v>485</v>
      </c>
      <c r="P92" s="16">
        <v>1000</v>
      </c>
      <c r="Q92" s="2"/>
      <c r="R92" s="2"/>
      <c r="S92" s="2"/>
      <c r="T92" s="2"/>
      <c r="U92" s="2"/>
    </row>
    <row r="93" spans="1:21" s="1" customFormat="1" ht="34.5" customHeight="1">
      <c r="A93" s="15" t="s">
        <v>486</v>
      </c>
      <c r="B93" s="16" t="s">
        <v>487</v>
      </c>
      <c r="C93" s="16" t="s">
        <v>28</v>
      </c>
      <c r="D93" s="16" t="s">
        <v>488</v>
      </c>
      <c r="E93" s="15" t="s">
        <v>489</v>
      </c>
      <c r="F93" s="17" t="s">
        <v>31</v>
      </c>
      <c r="G93" s="18">
        <v>3813.6</v>
      </c>
      <c r="H93" s="18"/>
      <c r="I93" s="49">
        <f t="shared" si="2"/>
        <v>3813.6</v>
      </c>
      <c r="J93" s="18">
        <v>2478.84</v>
      </c>
      <c r="K93" s="18"/>
      <c r="L93" s="18">
        <f t="shared" si="3"/>
        <v>2478.84</v>
      </c>
      <c r="M93" s="51">
        <v>0.65</v>
      </c>
      <c r="N93" s="42" t="s">
        <v>479</v>
      </c>
      <c r="O93" s="42" t="s">
        <v>490</v>
      </c>
      <c r="P93" s="30">
        <v>860</v>
      </c>
      <c r="Q93" s="2"/>
      <c r="R93" s="2"/>
      <c r="S93" s="2"/>
      <c r="T93" s="2"/>
      <c r="U93" s="2"/>
    </row>
    <row r="94" spans="1:21" s="1" customFormat="1" ht="34.5" customHeight="1">
      <c r="A94" s="15" t="s">
        <v>491</v>
      </c>
      <c r="B94" s="16" t="s">
        <v>492</v>
      </c>
      <c r="C94" s="16" t="s">
        <v>28</v>
      </c>
      <c r="D94" s="16" t="s">
        <v>493</v>
      </c>
      <c r="E94" s="15" t="s">
        <v>494</v>
      </c>
      <c r="F94" s="26" t="s">
        <v>31</v>
      </c>
      <c r="G94" s="33">
        <v>3813.6</v>
      </c>
      <c r="H94" s="18">
        <v>2104.1</v>
      </c>
      <c r="I94" s="49">
        <f t="shared" si="2"/>
        <v>5917.7</v>
      </c>
      <c r="J94" s="18">
        <v>2478.84</v>
      </c>
      <c r="K94" s="18">
        <v>1367.67</v>
      </c>
      <c r="L94" s="18">
        <f t="shared" si="3"/>
        <v>3846.51</v>
      </c>
      <c r="M94" s="51">
        <v>0.65</v>
      </c>
      <c r="N94" s="42" t="s">
        <v>479</v>
      </c>
      <c r="O94" s="42" t="s">
        <v>495</v>
      </c>
      <c r="P94" s="30">
        <v>1000</v>
      </c>
      <c r="Q94" s="2"/>
      <c r="R94" s="2"/>
      <c r="S94" s="2"/>
      <c r="T94" s="2"/>
      <c r="U94" s="2"/>
    </row>
    <row r="95" spans="1:21" s="1" customFormat="1" ht="34.5" customHeight="1">
      <c r="A95" s="15" t="s">
        <v>496</v>
      </c>
      <c r="B95" s="16" t="s">
        <v>497</v>
      </c>
      <c r="C95" s="16" t="s">
        <v>20</v>
      </c>
      <c r="D95" s="16" t="s">
        <v>498</v>
      </c>
      <c r="E95" s="15" t="s">
        <v>499</v>
      </c>
      <c r="F95" s="25" t="s">
        <v>31</v>
      </c>
      <c r="G95" s="18">
        <v>3813.6</v>
      </c>
      <c r="H95" s="18"/>
      <c r="I95" s="49">
        <f t="shared" si="2"/>
        <v>3813.6</v>
      </c>
      <c r="J95" s="18">
        <v>2478.84</v>
      </c>
      <c r="K95" s="18"/>
      <c r="L95" s="18">
        <f t="shared" si="3"/>
        <v>2478.84</v>
      </c>
      <c r="M95" s="51">
        <v>0.65</v>
      </c>
      <c r="N95" s="48" t="s">
        <v>479</v>
      </c>
      <c r="O95" s="42" t="s">
        <v>500</v>
      </c>
      <c r="P95" s="16">
        <v>1000</v>
      </c>
      <c r="Q95" s="2"/>
      <c r="R95" s="2"/>
      <c r="S95" s="2"/>
      <c r="T95" s="2"/>
      <c r="U95" s="2"/>
    </row>
    <row r="96" spans="1:21" s="1" customFormat="1" ht="34.5" customHeight="1">
      <c r="A96" s="15" t="s">
        <v>501</v>
      </c>
      <c r="B96" s="16" t="s">
        <v>502</v>
      </c>
      <c r="C96" s="16" t="s">
        <v>20</v>
      </c>
      <c r="D96" s="16" t="s">
        <v>503</v>
      </c>
      <c r="E96" s="15" t="s">
        <v>504</v>
      </c>
      <c r="F96" s="25" t="s">
        <v>31</v>
      </c>
      <c r="G96" s="18">
        <v>3813.6</v>
      </c>
      <c r="H96" s="18"/>
      <c r="I96" s="49">
        <f t="shared" si="2"/>
        <v>3813.6</v>
      </c>
      <c r="J96" s="18">
        <v>2478.84</v>
      </c>
      <c r="K96" s="18"/>
      <c r="L96" s="18">
        <f t="shared" si="3"/>
        <v>2478.84</v>
      </c>
      <c r="M96" s="51">
        <v>0.65</v>
      </c>
      <c r="N96" s="48" t="s">
        <v>479</v>
      </c>
      <c r="O96" s="42" t="s">
        <v>505</v>
      </c>
      <c r="P96" s="16">
        <v>1000</v>
      </c>
      <c r="Q96" s="2"/>
      <c r="R96" s="2"/>
      <c r="S96" s="2"/>
      <c r="T96" s="2"/>
      <c r="U96" s="2"/>
    </row>
    <row r="97" spans="1:21" s="1" customFormat="1" ht="34.5" customHeight="1">
      <c r="A97" s="15" t="s">
        <v>506</v>
      </c>
      <c r="B97" s="16" t="s">
        <v>507</v>
      </c>
      <c r="C97" s="16" t="s">
        <v>20</v>
      </c>
      <c r="D97" s="16" t="s">
        <v>508</v>
      </c>
      <c r="E97" s="15" t="s">
        <v>509</v>
      </c>
      <c r="F97" s="25" t="s">
        <v>31</v>
      </c>
      <c r="G97" s="18">
        <v>3813.6</v>
      </c>
      <c r="H97" s="18"/>
      <c r="I97" s="49">
        <f t="shared" si="2"/>
        <v>3813.6</v>
      </c>
      <c r="J97" s="18">
        <v>2478.84</v>
      </c>
      <c r="K97" s="18"/>
      <c r="L97" s="18">
        <f t="shared" si="3"/>
        <v>2478.84</v>
      </c>
      <c r="M97" s="51">
        <v>0.65</v>
      </c>
      <c r="N97" s="48" t="s">
        <v>479</v>
      </c>
      <c r="O97" s="42" t="s">
        <v>500</v>
      </c>
      <c r="P97" s="16">
        <v>1000</v>
      </c>
      <c r="Q97" s="2"/>
      <c r="R97" s="2"/>
      <c r="S97" s="2"/>
      <c r="T97" s="2"/>
      <c r="U97" s="2"/>
    </row>
    <row r="98" spans="1:21" s="1" customFormat="1" ht="34.5" customHeight="1">
      <c r="A98" s="15" t="s">
        <v>510</v>
      </c>
      <c r="B98" s="16" t="s">
        <v>511</v>
      </c>
      <c r="C98" s="16" t="s">
        <v>20</v>
      </c>
      <c r="D98" s="16" t="s">
        <v>512</v>
      </c>
      <c r="E98" s="15" t="s">
        <v>513</v>
      </c>
      <c r="F98" s="25" t="s">
        <v>31</v>
      </c>
      <c r="G98" s="18">
        <v>3813.6</v>
      </c>
      <c r="H98" s="18"/>
      <c r="I98" s="49">
        <f t="shared" si="2"/>
        <v>3813.6</v>
      </c>
      <c r="J98" s="18">
        <v>2478.84</v>
      </c>
      <c r="K98" s="18"/>
      <c r="L98" s="18">
        <f t="shared" si="3"/>
        <v>2478.84</v>
      </c>
      <c r="M98" s="51">
        <v>0.65</v>
      </c>
      <c r="N98" s="48" t="s">
        <v>479</v>
      </c>
      <c r="O98" s="42" t="s">
        <v>514</v>
      </c>
      <c r="P98" s="16">
        <v>1000</v>
      </c>
      <c r="Q98" s="2"/>
      <c r="R98" s="2"/>
      <c r="S98" s="2"/>
      <c r="T98" s="2"/>
      <c r="U98" s="2"/>
    </row>
    <row r="99" spans="1:19" s="1" customFormat="1" ht="34.5" customHeight="1">
      <c r="A99" s="15" t="s">
        <v>515</v>
      </c>
      <c r="B99" s="16" t="s">
        <v>516</v>
      </c>
      <c r="C99" s="16" t="s">
        <v>20</v>
      </c>
      <c r="D99" s="16" t="s">
        <v>517</v>
      </c>
      <c r="E99" s="15" t="s">
        <v>518</v>
      </c>
      <c r="F99" s="17" t="s">
        <v>31</v>
      </c>
      <c r="G99" s="18">
        <v>3813.6</v>
      </c>
      <c r="H99" s="18"/>
      <c r="I99" s="49">
        <f t="shared" si="2"/>
        <v>3813.6</v>
      </c>
      <c r="J99" s="18">
        <v>2478.84</v>
      </c>
      <c r="K99" s="18"/>
      <c r="L99" s="18">
        <f t="shared" si="3"/>
        <v>2478.84</v>
      </c>
      <c r="M99" s="51">
        <v>0.65</v>
      </c>
      <c r="N99" s="42" t="s">
        <v>479</v>
      </c>
      <c r="O99" s="42" t="s">
        <v>519</v>
      </c>
      <c r="P99" s="30">
        <v>1200</v>
      </c>
      <c r="Q99" s="2"/>
      <c r="R99" s="2"/>
      <c r="S99" s="2"/>
    </row>
    <row r="100" spans="1:19" s="1" customFormat="1" ht="34.5" customHeight="1">
      <c r="A100" s="15" t="s">
        <v>520</v>
      </c>
      <c r="B100" s="16" t="s">
        <v>521</v>
      </c>
      <c r="C100" s="16" t="s">
        <v>28</v>
      </c>
      <c r="D100" s="16" t="s">
        <v>522</v>
      </c>
      <c r="E100" s="15" t="s">
        <v>523</v>
      </c>
      <c r="F100" s="25" t="s">
        <v>31</v>
      </c>
      <c r="G100" s="18">
        <v>3813.6</v>
      </c>
      <c r="H100" s="18"/>
      <c r="I100" s="49">
        <f t="shared" si="2"/>
        <v>3813.6</v>
      </c>
      <c r="J100" s="18">
        <v>2478.84</v>
      </c>
      <c r="K100" s="18"/>
      <c r="L100" s="18">
        <f t="shared" si="3"/>
        <v>2478.84</v>
      </c>
      <c r="M100" s="51">
        <v>0.65</v>
      </c>
      <c r="N100" s="48" t="s">
        <v>479</v>
      </c>
      <c r="O100" s="42" t="s">
        <v>524</v>
      </c>
      <c r="P100" s="16">
        <v>1000</v>
      </c>
      <c r="Q100" s="2"/>
      <c r="R100" s="2"/>
      <c r="S100" s="2"/>
    </row>
    <row r="101" spans="1:21" s="1" customFormat="1" ht="34.5" customHeight="1">
      <c r="A101" s="15" t="s">
        <v>525</v>
      </c>
      <c r="B101" s="16" t="s">
        <v>526</v>
      </c>
      <c r="C101" s="16" t="s">
        <v>28</v>
      </c>
      <c r="D101" s="16" t="s">
        <v>527</v>
      </c>
      <c r="E101" s="15" t="s">
        <v>528</v>
      </c>
      <c r="F101" s="17" t="s">
        <v>529</v>
      </c>
      <c r="G101" s="18">
        <v>3813.6</v>
      </c>
      <c r="H101" s="18"/>
      <c r="I101" s="49">
        <f t="shared" si="2"/>
        <v>3813.6</v>
      </c>
      <c r="J101" s="18">
        <v>1906.8</v>
      </c>
      <c r="K101" s="18"/>
      <c r="L101" s="18">
        <f t="shared" si="3"/>
        <v>1906.8</v>
      </c>
      <c r="M101" s="51">
        <v>0.5</v>
      </c>
      <c r="N101" s="42" t="s">
        <v>530</v>
      </c>
      <c r="O101" s="42" t="s">
        <v>531</v>
      </c>
      <c r="P101" s="16">
        <v>1200</v>
      </c>
      <c r="Q101" s="2"/>
      <c r="R101" s="2"/>
      <c r="S101" s="2"/>
      <c r="T101" s="2"/>
      <c r="U101" s="2"/>
    </row>
    <row r="102" spans="1:19" s="1" customFormat="1" ht="34.5" customHeight="1">
      <c r="A102" s="15" t="s">
        <v>532</v>
      </c>
      <c r="B102" s="16" t="s">
        <v>533</v>
      </c>
      <c r="C102" s="16" t="s">
        <v>28</v>
      </c>
      <c r="D102" s="16" t="s">
        <v>534</v>
      </c>
      <c r="E102" s="15" t="s">
        <v>535</v>
      </c>
      <c r="F102" s="17" t="s">
        <v>529</v>
      </c>
      <c r="G102" s="18">
        <v>3813.6</v>
      </c>
      <c r="H102" s="18"/>
      <c r="I102" s="49">
        <f t="shared" si="2"/>
        <v>3813.6</v>
      </c>
      <c r="J102" s="18">
        <v>1906.8</v>
      </c>
      <c r="K102" s="18"/>
      <c r="L102" s="18">
        <f t="shared" si="3"/>
        <v>1906.8</v>
      </c>
      <c r="M102" s="51">
        <v>0.5</v>
      </c>
      <c r="N102" s="42" t="s">
        <v>530</v>
      </c>
      <c r="O102" s="42" t="s">
        <v>536</v>
      </c>
      <c r="P102" s="16">
        <v>1200</v>
      </c>
      <c r="Q102" s="2"/>
      <c r="R102" s="2"/>
      <c r="S102" s="2"/>
    </row>
    <row r="103" spans="1:19" s="1" customFormat="1" ht="34.5" customHeight="1">
      <c r="A103" s="15" t="s">
        <v>537</v>
      </c>
      <c r="B103" s="16" t="s">
        <v>538</v>
      </c>
      <c r="C103" s="16" t="s">
        <v>28</v>
      </c>
      <c r="D103" s="16" t="s">
        <v>539</v>
      </c>
      <c r="E103" s="15" t="s">
        <v>540</v>
      </c>
      <c r="F103" s="17" t="s">
        <v>529</v>
      </c>
      <c r="G103" s="18">
        <v>3813.6</v>
      </c>
      <c r="H103" s="18"/>
      <c r="I103" s="49">
        <f t="shared" si="2"/>
        <v>3813.6</v>
      </c>
      <c r="J103" s="18">
        <v>1906.8</v>
      </c>
      <c r="K103" s="18"/>
      <c r="L103" s="18">
        <f t="shared" si="3"/>
        <v>1906.8</v>
      </c>
      <c r="M103" s="51">
        <v>0.5</v>
      </c>
      <c r="N103" s="42" t="s">
        <v>530</v>
      </c>
      <c r="O103" s="42" t="s">
        <v>541</v>
      </c>
      <c r="P103" s="16">
        <v>1200</v>
      </c>
      <c r="Q103" s="2"/>
      <c r="R103" s="2"/>
      <c r="S103" s="2"/>
    </row>
    <row r="104" spans="1:19" s="1" customFormat="1" ht="34.5" customHeight="1">
      <c r="A104" s="15" t="s">
        <v>542</v>
      </c>
      <c r="B104" s="16" t="s">
        <v>543</v>
      </c>
      <c r="C104" s="16" t="s">
        <v>20</v>
      </c>
      <c r="D104" s="16" t="s">
        <v>544</v>
      </c>
      <c r="E104" s="15" t="s">
        <v>545</v>
      </c>
      <c r="F104" s="17" t="s">
        <v>31</v>
      </c>
      <c r="G104" s="18">
        <v>2542.8</v>
      </c>
      <c r="H104" s="18"/>
      <c r="I104" s="49">
        <f t="shared" si="2"/>
        <v>2542.8</v>
      </c>
      <c r="J104" s="18">
        <v>1652.82</v>
      </c>
      <c r="K104" s="18"/>
      <c r="L104" s="18">
        <f t="shared" si="3"/>
        <v>1652.82</v>
      </c>
      <c r="M104" s="51">
        <v>0.65</v>
      </c>
      <c r="N104" s="42" t="s">
        <v>530</v>
      </c>
      <c r="O104" s="42" t="s">
        <v>546</v>
      </c>
      <c r="P104" s="16">
        <v>1200</v>
      </c>
      <c r="Q104" s="2"/>
      <c r="R104" s="2"/>
      <c r="S104" s="2"/>
    </row>
    <row r="105" spans="1:19" s="1" customFormat="1" ht="34.5" customHeight="1">
      <c r="A105" s="15" t="s">
        <v>547</v>
      </c>
      <c r="B105" s="16" t="s">
        <v>548</v>
      </c>
      <c r="C105" s="16" t="s">
        <v>20</v>
      </c>
      <c r="D105" s="16" t="s">
        <v>549</v>
      </c>
      <c r="E105" s="15" t="s">
        <v>550</v>
      </c>
      <c r="F105" s="17" t="s">
        <v>529</v>
      </c>
      <c r="G105" s="18">
        <v>2542.8</v>
      </c>
      <c r="H105" s="18"/>
      <c r="I105" s="49">
        <f t="shared" si="2"/>
        <v>2542.8</v>
      </c>
      <c r="J105" s="18">
        <v>1271.4</v>
      </c>
      <c r="K105" s="18"/>
      <c r="L105" s="18">
        <f t="shared" si="3"/>
        <v>1271.4</v>
      </c>
      <c r="M105" s="51">
        <v>0.5</v>
      </c>
      <c r="N105" s="42" t="s">
        <v>530</v>
      </c>
      <c r="O105" s="42" t="s">
        <v>551</v>
      </c>
      <c r="P105" s="16">
        <v>1200</v>
      </c>
      <c r="Q105" s="2"/>
      <c r="R105" s="2"/>
      <c r="S105" s="2"/>
    </row>
    <row r="106" spans="1:19" s="1" customFormat="1" ht="34.5" customHeight="1">
      <c r="A106" s="15" t="s">
        <v>552</v>
      </c>
      <c r="B106" s="16" t="s">
        <v>553</v>
      </c>
      <c r="C106" s="16" t="s">
        <v>20</v>
      </c>
      <c r="D106" s="16" t="s">
        <v>554</v>
      </c>
      <c r="E106" s="15" t="s">
        <v>555</v>
      </c>
      <c r="F106" s="17" t="s">
        <v>31</v>
      </c>
      <c r="G106" s="18">
        <v>2542.8</v>
      </c>
      <c r="H106" s="18"/>
      <c r="I106" s="49">
        <f t="shared" si="2"/>
        <v>2542.8</v>
      </c>
      <c r="J106" s="18">
        <v>1652.82</v>
      </c>
      <c r="K106" s="18"/>
      <c r="L106" s="18">
        <f t="shared" si="3"/>
        <v>1652.82</v>
      </c>
      <c r="M106" s="51">
        <v>0.65</v>
      </c>
      <c r="N106" s="42" t="s">
        <v>530</v>
      </c>
      <c r="O106" s="42" t="s">
        <v>556</v>
      </c>
      <c r="P106" s="16">
        <v>1000</v>
      </c>
      <c r="Q106" s="2"/>
      <c r="R106" s="2"/>
      <c r="S106" s="2"/>
    </row>
    <row r="107" spans="1:19" s="1" customFormat="1" ht="34.5" customHeight="1">
      <c r="A107" s="15" t="s">
        <v>557</v>
      </c>
      <c r="B107" s="16" t="s">
        <v>558</v>
      </c>
      <c r="C107" s="16" t="s">
        <v>20</v>
      </c>
      <c r="D107" s="16" t="s">
        <v>559</v>
      </c>
      <c r="E107" s="15" t="s">
        <v>560</v>
      </c>
      <c r="F107" s="17" t="s">
        <v>31</v>
      </c>
      <c r="G107" s="18">
        <v>2542.8</v>
      </c>
      <c r="H107" s="18"/>
      <c r="I107" s="49">
        <f t="shared" si="2"/>
        <v>2542.8</v>
      </c>
      <c r="J107" s="18">
        <v>1652.82</v>
      </c>
      <c r="K107" s="18"/>
      <c r="L107" s="18">
        <f t="shared" si="3"/>
        <v>1652.82</v>
      </c>
      <c r="M107" s="51">
        <v>0.65</v>
      </c>
      <c r="N107" s="42" t="s">
        <v>530</v>
      </c>
      <c r="O107" s="42" t="s">
        <v>561</v>
      </c>
      <c r="P107" s="16">
        <v>1200</v>
      </c>
      <c r="Q107" s="2"/>
      <c r="R107" s="2"/>
      <c r="S107" s="2"/>
    </row>
    <row r="108" spans="1:16" s="2" customFormat="1" ht="34.5" customHeight="1">
      <c r="A108" s="15" t="s">
        <v>562</v>
      </c>
      <c r="B108" s="16" t="s">
        <v>563</v>
      </c>
      <c r="C108" s="16" t="s">
        <v>20</v>
      </c>
      <c r="D108" s="16" t="s">
        <v>564</v>
      </c>
      <c r="E108" s="15" t="s">
        <v>565</v>
      </c>
      <c r="F108" s="17" t="s">
        <v>31</v>
      </c>
      <c r="G108" s="18">
        <v>6356.4</v>
      </c>
      <c r="H108" s="18"/>
      <c r="I108" s="49">
        <f t="shared" si="2"/>
        <v>6356.4</v>
      </c>
      <c r="J108" s="18">
        <v>4131.66</v>
      </c>
      <c r="K108" s="18"/>
      <c r="L108" s="18">
        <f t="shared" si="3"/>
        <v>4131.66</v>
      </c>
      <c r="M108" s="51">
        <v>0.65</v>
      </c>
      <c r="N108" s="42" t="s">
        <v>530</v>
      </c>
      <c r="O108" s="42" t="s">
        <v>566</v>
      </c>
      <c r="P108" s="16">
        <v>1200</v>
      </c>
    </row>
    <row r="109" spans="1:16" s="2" customFormat="1" ht="34.5" customHeight="1">
      <c r="A109" s="15" t="s">
        <v>567</v>
      </c>
      <c r="B109" s="16" t="s">
        <v>568</v>
      </c>
      <c r="C109" s="16" t="s">
        <v>20</v>
      </c>
      <c r="D109" s="16" t="s">
        <v>569</v>
      </c>
      <c r="E109" s="15" t="s">
        <v>570</v>
      </c>
      <c r="F109" s="17" t="s">
        <v>529</v>
      </c>
      <c r="G109" s="18">
        <v>2542.8</v>
      </c>
      <c r="H109" s="18"/>
      <c r="I109" s="49">
        <f t="shared" si="2"/>
        <v>2542.8</v>
      </c>
      <c r="J109" s="18">
        <v>1271.4</v>
      </c>
      <c r="K109" s="18"/>
      <c r="L109" s="18">
        <f t="shared" si="3"/>
        <v>1271.4</v>
      </c>
      <c r="M109" s="51">
        <v>0.5</v>
      </c>
      <c r="N109" s="42" t="s">
        <v>530</v>
      </c>
      <c r="O109" s="42" t="s">
        <v>571</v>
      </c>
      <c r="P109" s="16">
        <v>1000</v>
      </c>
    </row>
    <row r="110" spans="1:16" s="2" customFormat="1" ht="34.5" customHeight="1">
      <c r="A110" s="15" t="s">
        <v>572</v>
      </c>
      <c r="B110" s="16" t="s">
        <v>573</v>
      </c>
      <c r="C110" s="16" t="s">
        <v>20</v>
      </c>
      <c r="D110" s="16" t="s">
        <v>574</v>
      </c>
      <c r="E110" s="15" t="s">
        <v>575</v>
      </c>
      <c r="F110" s="17" t="s">
        <v>31</v>
      </c>
      <c r="G110" s="18">
        <v>6356.4</v>
      </c>
      <c r="H110" s="18"/>
      <c r="I110" s="49">
        <f t="shared" si="2"/>
        <v>6356.4</v>
      </c>
      <c r="J110" s="18">
        <v>4131.66</v>
      </c>
      <c r="K110" s="18"/>
      <c r="L110" s="18">
        <f t="shared" si="3"/>
        <v>4131.66</v>
      </c>
      <c r="M110" s="51">
        <v>0.65</v>
      </c>
      <c r="N110" s="42" t="s">
        <v>530</v>
      </c>
      <c r="O110" s="42" t="s">
        <v>576</v>
      </c>
      <c r="P110" s="16">
        <v>1200</v>
      </c>
    </row>
    <row r="111" spans="1:16" s="2" customFormat="1" ht="34.5" customHeight="1">
      <c r="A111" s="15" t="s">
        <v>577</v>
      </c>
      <c r="B111" s="16" t="s">
        <v>578</v>
      </c>
      <c r="C111" s="16" t="s">
        <v>20</v>
      </c>
      <c r="D111" s="16" t="s">
        <v>579</v>
      </c>
      <c r="E111" s="15" t="s">
        <v>580</v>
      </c>
      <c r="F111" s="17" t="s">
        <v>31</v>
      </c>
      <c r="G111" s="18">
        <v>2542.8</v>
      </c>
      <c r="H111" s="18"/>
      <c r="I111" s="49">
        <f t="shared" si="2"/>
        <v>2542.8</v>
      </c>
      <c r="J111" s="18">
        <v>1652.82</v>
      </c>
      <c r="K111" s="18"/>
      <c r="L111" s="18">
        <f t="shared" si="3"/>
        <v>1652.82</v>
      </c>
      <c r="M111" s="51">
        <v>0.65</v>
      </c>
      <c r="N111" s="42" t="s">
        <v>530</v>
      </c>
      <c r="O111" s="42" t="s">
        <v>581</v>
      </c>
      <c r="P111" s="16">
        <v>1200</v>
      </c>
    </row>
    <row r="112" spans="1:16" s="2" customFormat="1" ht="34.5" customHeight="1">
      <c r="A112" s="15" t="s">
        <v>582</v>
      </c>
      <c r="B112" s="16" t="s">
        <v>583</v>
      </c>
      <c r="C112" s="16" t="s">
        <v>20</v>
      </c>
      <c r="D112" s="16" t="s">
        <v>584</v>
      </c>
      <c r="E112" s="15" t="s">
        <v>585</v>
      </c>
      <c r="F112" s="17" t="s">
        <v>31</v>
      </c>
      <c r="G112" s="18">
        <v>2542.8</v>
      </c>
      <c r="H112" s="18">
        <v>2104.1</v>
      </c>
      <c r="I112" s="49">
        <f t="shared" si="2"/>
        <v>4646.9</v>
      </c>
      <c r="J112" s="18">
        <v>1652.82</v>
      </c>
      <c r="K112" s="18">
        <v>1367.67</v>
      </c>
      <c r="L112" s="18">
        <f t="shared" si="3"/>
        <v>3020.49</v>
      </c>
      <c r="M112" s="51">
        <v>0.65</v>
      </c>
      <c r="N112" s="42" t="s">
        <v>530</v>
      </c>
      <c r="O112" s="42" t="s">
        <v>586</v>
      </c>
      <c r="P112" s="16">
        <v>1200</v>
      </c>
    </row>
    <row r="113" spans="1:16" s="2" customFormat="1" ht="34.5" customHeight="1">
      <c r="A113" s="15" t="s">
        <v>587</v>
      </c>
      <c r="B113" s="16" t="s">
        <v>588</v>
      </c>
      <c r="C113" s="16" t="s">
        <v>20</v>
      </c>
      <c r="D113" s="16" t="s">
        <v>589</v>
      </c>
      <c r="E113" s="15" t="s">
        <v>590</v>
      </c>
      <c r="F113" s="17" t="s">
        <v>31</v>
      </c>
      <c r="G113" s="18">
        <v>3813.6</v>
      </c>
      <c r="H113" s="18"/>
      <c r="I113" s="49">
        <f t="shared" si="2"/>
        <v>3813.6</v>
      </c>
      <c r="J113" s="18">
        <v>2478.84</v>
      </c>
      <c r="K113" s="18"/>
      <c r="L113" s="18">
        <f t="shared" si="3"/>
        <v>2478.84</v>
      </c>
      <c r="M113" s="51">
        <v>0.65</v>
      </c>
      <c r="N113" s="42" t="s">
        <v>530</v>
      </c>
      <c r="O113" s="42" t="s">
        <v>591</v>
      </c>
      <c r="P113" s="16">
        <v>1000</v>
      </c>
    </row>
    <row r="114" spans="1:16" s="2" customFormat="1" ht="34.5" customHeight="1">
      <c r="A114" s="15" t="s">
        <v>592</v>
      </c>
      <c r="B114" s="16" t="s">
        <v>593</v>
      </c>
      <c r="C114" s="16" t="s">
        <v>28</v>
      </c>
      <c r="D114" s="16" t="s">
        <v>594</v>
      </c>
      <c r="E114" s="15" t="s">
        <v>595</v>
      </c>
      <c r="F114" s="17" t="s">
        <v>529</v>
      </c>
      <c r="G114" s="18">
        <v>3813.6</v>
      </c>
      <c r="H114" s="18">
        <v>2104.1</v>
      </c>
      <c r="I114" s="49">
        <f t="shared" si="2"/>
        <v>5917.7</v>
      </c>
      <c r="J114" s="18">
        <v>1906.8</v>
      </c>
      <c r="K114" s="18">
        <f>H114*0.5</f>
        <v>1052.05</v>
      </c>
      <c r="L114" s="18">
        <f t="shared" si="3"/>
        <v>2958.85</v>
      </c>
      <c r="M114" s="51">
        <v>0.5</v>
      </c>
      <c r="N114" s="42" t="s">
        <v>530</v>
      </c>
      <c r="O114" s="42" t="s">
        <v>596</v>
      </c>
      <c r="P114" s="16">
        <v>1000</v>
      </c>
    </row>
    <row r="115" spans="1:16" s="2" customFormat="1" ht="34.5" customHeight="1">
      <c r="A115" s="15" t="s">
        <v>597</v>
      </c>
      <c r="B115" s="16" t="s">
        <v>598</v>
      </c>
      <c r="C115" s="16" t="s">
        <v>28</v>
      </c>
      <c r="D115" s="16" t="s">
        <v>599</v>
      </c>
      <c r="E115" s="15" t="s">
        <v>600</v>
      </c>
      <c r="F115" s="42" t="s">
        <v>31</v>
      </c>
      <c r="G115" s="18">
        <v>3813.6</v>
      </c>
      <c r="H115" s="18">
        <v>2104.1</v>
      </c>
      <c r="I115" s="49">
        <f t="shared" si="2"/>
        <v>5917.7</v>
      </c>
      <c r="J115" s="18">
        <f>G115*0.65</f>
        <v>2478.84</v>
      </c>
      <c r="K115" s="18">
        <v>1367.67</v>
      </c>
      <c r="L115" s="18">
        <f t="shared" si="3"/>
        <v>3846.51</v>
      </c>
      <c r="M115" s="51">
        <v>0.65</v>
      </c>
      <c r="N115" s="42" t="s">
        <v>530</v>
      </c>
      <c r="O115" s="42" t="s">
        <v>596</v>
      </c>
      <c r="P115" s="16">
        <v>1200</v>
      </c>
    </row>
    <row r="116" spans="1:16" s="2" customFormat="1" ht="34.5" customHeight="1">
      <c r="A116" s="15" t="s">
        <v>601</v>
      </c>
      <c r="B116" s="16" t="s">
        <v>602</v>
      </c>
      <c r="C116" s="16" t="s">
        <v>28</v>
      </c>
      <c r="D116" s="16" t="s">
        <v>603</v>
      </c>
      <c r="E116" s="15" t="s">
        <v>604</v>
      </c>
      <c r="F116" s="17" t="s">
        <v>31</v>
      </c>
      <c r="G116" s="18">
        <v>3813.6</v>
      </c>
      <c r="H116" s="18">
        <v>2104.1</v>
      </c>
      <c r="I116" s="49">
        <f t="shared" si="2"/>
        <v>5917.7</v>
      </c>
      <c r="J116" s="18">
        <v>2478.84</v>
      </c>
      <c r="K116" s="18">
        <v>1367.67</v>
      </c>
      <c r="L116" s="18">
        <f t="shared" si="3"/>
        <v>3846.51</v>
      </c>
      <c r="M116" s="51">
        <v>0.65</v>
      </c>
      <c r="N116" s="42" t="s">
        <v>530</v>
      </c>
      <c r="O116" s="42" t="s">
        <v>605</v>
      </c>
      <c r="P116" s="16">
        <v>1200</v>
      </c>
    </row>
    <row r="117" spans="1:16" s="2" customFormat="1" ht="34.5" customHeight="1">
      <c r="A117" s="15" t="s">
        <v>606</v>
      </c>
      <c r="B117" s="16" t="s">
        <v>607</v>
      </c>
      <c r="C117" s="16" t="s">
        <v>28</v>
      </c>
      <c r="D117" s="16" t="s">
        <v>608</v>
      </c>
      <c r="E117" s="15" t="s">
        <v>609</v>
      </c>
      <c r="F117" s="17" t="s">
        <v>529</v>
      </c>
      <c r="G117" s="18">
        <v>2542.8</v>
      </c>
      <c r="H117" s="18"/>
      <c r="I117" s="18">
        <f t="shared" si="2"/>
        <v>2542.8</v>
      </c>
      <c r="J117" s="18">
        <v>1271.4</v>
      </c>
      <c r="K117" s="18"/>
      <c r="L117" s="18">
        <f t="shared" si="3"/>
        <v>1271.4</v>
      </c>
      <c r="M117" s="41">
        <v>0.5</v>
      </c>
      <c r="N117" s="42" t="s">
        <v>530</v>
      </c>
      <c r="O117" s="42" t="s">
        <v>610</v>
      </c>
      <c r="P117" s="16">
        <v>1200</v>
      </c>
    </row>
    <row r="118" spans="1:16" s="2" customFormat="1" ht="34.5" customHeight="1">
      <c r="A118" s="15" t="s">
        <v>611</v>
      </c>
      <c r="B118" s="16" t="s">
        <v>612</v>
      </c>
      <c r="C118" s="16" t="s">
        <v>20</v>
      </c>
      <c r="D118" s="16" t="s">
        <v>613</v>
      </c>
      <c r="E118" s="15" t="s">
        <v>614</v>
      </c>
      <c r="F118" s="17" t="s">
        <v>31</v>
      </c>
      <c r="G118" s="18">
        <v>3813.6</v>
      </c>
      <c r="H118" s="18"/>
      <c r="I118" s="18">
        <f t="shared" si="2"/>
        <v>3813.6</v>
      </c>
      <c r="J118" s="18">
        <v>2478.84</v>
      </c>
      <c r="K118" s="18"/>
      <c r="L118" s="18">
        <f t="shared" si="3"/>
        <v>2478.84</v>
      </c>
      <c r="M118" s="41">
        <v>0.65</v>
      </c>
      <c r="N118" s="48" t="s">
        <v>416</v>
      </c>
      <c r="O118" s="42" t="s">
        <v>615</v>
      </c>
      <c r="P118" s="16">
        <v>1000</v>
      </c>
    </row>
    <row r="119" spans="1:16" s="5" customFormat="1" ht="96" customHeight="1">
      <c r="A119" s="73" t="s">
        <v>616</v>
      </c>
      <c r="B119" s="73"/>
      <c r="C119" s="73"/>
      <c r="D119" s="73"/>
      <c r="E119" s="73"/>
      <c r="F119" s="73"/>
      <c r="G119" s="74"/>
      <c r="H119" s="74"/>
      <c r="I119" s="74"/>
      <c r="J119" s="74"/>
      <c r="K119" s="74"/>
      <c r="L119" s="74"/>
      <c r="M119" s="73"/>
      <c r="N119" s="73"/>
      <c r="O119" s="73"/>
      <c r="P119" s="75"/>
    </row>
    <row r="120" spans="1:16" s="5" customFormat="1" ht="39.75" customHeight="1">
      <c r="A120" s="76" t="s">
        <v>617</v>
      </c>
      <c r="B120" s="76"/>
      <c r="C120" s="76"/>
      <c r="D120" s="76"/>
      <c r="E120" s="76"/>
      <c r="F120" s="76"/>
      <c r="G120" s="74"/>
      <c r="H120" s="74"/>
      <c r="I120" s="74"/>
      <c r="J120" s="74"/>
      <c r="K120" s="74"/>
      <c r="L120" s="74"/>
      <c r="M120" s="76"/>
      <c r="N120" s="73"/>
      <c r="O120" s="76"/>
      <c r="P120" s="63"/>
    </row>
    <row r="121" spans="1:16" s="5" customFormat="1" ht="39.75" customHeight="1">
      <c r="A121" s="76"/>
      <c r="B121" s="76"/>
      <c r="C121" s="76"/>
      <c r="D121" s="76"/>
      <c r="E121" s="76"/>
      <c r="F121" s="76"/>
      <c r="G121" s="74"/>
      <c r="H121" s="74"/>
      <c r="I121" s="74"/>
      <c r="J121" s="74"/>
      <c r="K121" s="74"/>
      <c r="L121" s="74"/>
      <c r="M121" s="76"/>
      <c r="N121" s="73"/>
      <c r="O121" s="76"/>
      <c r="P121" s="63"/>
    </row>
    <row r="122" spans="1:16" s="5" customFormat="1" ht="39.75" customHeight="1">
      <c r="A122" s="76" t="s">
        <v>618</v>
      </c>
      <c r="B122" s="76"/>
      <c r="C122" s="76"/>
      <c r="D122" s="76"/>
      <c r="E122" s="76"/>
      <c r="F122" s="76"/>
      <c r="G122" s="74"/>
      <c r="H122" s="74"/>
      <c r="I122" s="74"/>
      <c r="J122" s="74"/>
      <c r="K122" s="74"/>
      <c r="L122" s="74"/>
      <c r="M122" s="76"/>
      <c r="N122" s="73"/>
      <c r="O122" s="76"/>
      <c r="P122" s="63"/>
    </row>
    <row r="123" spans="1:16" s="5" customFormat="1" ht="39.75" customHeight="1">
      <c r="A123" s="57"/>
      <c r="B123" s="57"/>
      <c r="C123" s="57"/>
      <c r="D123" s="57"/>
      <c r="E123" s="58"/>
      <c r="F123" s="59"/>
      <c r="G123" s="56"/>
      <c r="H123" s="56"/>
      <c r="I123" s="77">
        <v>43103</v>
      </c>
      <c r="J123" s="78"/>
      <c r="K123" s="78"/>
      <c r="L123" s="78"/>
      <c r="M123" s="78"/>
      <c r="N123" s="78"/>
      <c r="O123" s="78"/>
      <c r="P123" s="63"/>
    </row>
    <row r="124" spans="3:16" s="6" customFormat="1" ht="14.25">
      <c r="C124" s="60"/>
      <c r="F124" s="61"/>
      <c r="G124" s="56"/>
      <c r="H124" s="56"/>
      <c r="I124" s="56"/>
      <c r="J124" s="56"/>
      <c r="K124" s="56"/>
      <c r="L124" s="56"/>
      <c r="M124" s="61"/>
      <c r="N124" s="61"/>
      <c r="O124" s="61"/>
      <c r="P124" s="64"/>
    </row>
    <row r="125" spans="3:16" s="6" customFormat="1" ht="14.25">
      <c r="C125" s="60"/>
      <c r="F125" s="61"/>
      <c r="G125" s="56"/>
      <c r="H125" s="56"/>
      <c r="I125" s="56"/>
      <c r="J125" s="56"/>
      <c r="K125" s="56"/>
      <c r="L125" s="56"/>
      <c r="M125" s="61"/>
      <c r="N125" s="61"/>
      <c r="O125" s="61"/>
      <c r="P125" s="64"/>
    </row>
    <row r="126" spans="3:16" s="6" customFormat="1" ht="14.25">
      <c r="C126" s="60"/>
      <c r="F126" s="61"/>
      <c r="G126" s="56"/>
      <c r="H126" s="56"/>
      <c r="I126" s="56"/>
      <c r="J126" s="56"/>
      <c r="K126" s="56"/>
      <c r="L126" s="56"/>
      <c r="M126" s="61"/>
      <c r="N126" s="61"/>
      <c r="O126" s="61"/>
      <c r="P126" s="64"/>
    </row>
    <row r="127" spans="3:16" s="6" customFormat="1" ht="14.25">
      <c r="C127" s="60"/>
      <c r="F127" s="61"/>
      <c r="G127" s="56"/>
      <c r="H127" s="56"/>
      <c r="I127" s="56"/>
      <c r="J127" s="56"/>
      <c r="K127" s="56"/>
      <c r="L127" s="56"/>
      <c r="M127" s="61"/>
      <c r="N127" s="61"/>
      <c r="O127" s="61"/>
      <c r="P127" s="64"/>
    </row>
    <row r="128" spans="3:16" s="6" customFormat="1" ht="14.25">
      <c r="C128" s="60"/>
      <c r="F128" s="61"/>
      <c r="G128" s="56"/>
      <c r="H128" s="56"/>
      <c r="I128" s="56"/>
      <c r="J128" s="56"/>
      <c r="K128" s="56"/>
      <c r="L128" s="56"/>
      <c r="M128" s="61"/>
      <c r="N128" s="61"/>
      <c r="O128" s="61"/>
      <c r="P128" s="64"/>
    </row>
    <row r="129" spans="3:16" s="6" customFormat="1" ht="14.25">
      <c r="C129" s="60"/>
      <c r="F129" s="61"/>
      <c r="G129" s="56"/>
      <c r="H129" s="56"/>
      <c r="I129" s="56"/>
      <c r="J129" s="56"/>
      <c r="K129" s="56"/>
      <c r="L129" s="56"/>
      <c r="M129" s="61"/>
      <c r="N129" s="61"/>
      <c r="O129" s="61"/>
      <c r="P129" s="64"/>
    </row>
    <row r="130" spans="3:16" s="6" customFormat="1" ht="14.25">
      <c r="C130" s="60"/>
      <c r="F130" s="61"/>
      <c r="G130" s="56"/>
      <c r="H130" s="56"/>
      <c r="I130" s="56"/>
      <c r="J130" s="56"/>
      <c r="K130" s="56"/>
      <c r="L130" s="56"/>
      <c r="M130" s="61"/>
      <c r="N130" s="61"/>
      <c r="O130" s="61"/>
      <c r="P130" s="64"/>
    </row>
    <row r="131" spans="3:16" s="6" customFormat="1" ht="14.25">
      <c r="C131" s="60"/>
      <c r="F131" s="61"/>
      <c r="G131" s="10"/>
      <c r="H131" s="10"/>
      <c r="I131" s="10"/>
      <c r="J131" s="10"/>
      <c r="K131" s="10"/>
      <c r="L131" s="10"/>
      <c r="M131" s="61"/>
      <c r="N131" s="61"/>
      <c r="O131" s="61"/>
      <c r="P131" s="64"/>
    </row>
    <row r="132" spans="3:16" s="6" customFormat="1" ht="14.25">
      <c r="C132" s="60"/>
      <c r="F132" s="61"/>
      <c r="G132" s="10"/>
      <c r="H132" s="10"/>
      <c r="I132" s="10"/>
      <c r="J132" s="10"/>
      <c r="K132" s="10"/>
      <c r="L132" s="10"/>
      <c r="M132" s="61"/>
      <c r="N132" s="61"/>
      <c r="O132" s="61"/>
      <c r="P132" s="64"/>
    </row>
    <row r="133" spans="3:16" s="6" customFormat="1" ht="14.25">
      <c r="C133" s="60"/>
      <c r="F133" s="61"/>
      <c r="G133" s="10"/>
      <c r="H133" s="10"/>
      <c r="I133" s="10"/>
      <c r="J133" s="10"/>
      <c r="K133" s="10"/>
      <c r="L133" s="10"/>
      <c r="M133" s="61"/>
      <c r="N133" s="61"/>
      <c r="O133" s="61"/>
      <c r="P133" s="64"/>
    </row>
    <row r="134" spans="3:16" s="6" customFormat="1" ht="14.25">
      <c r="C134" s="60"/>
      <c r="F134" s="61"/>
      <c r="G134" s="10"/>
      <c r="H134" s="10"/>
      <c r="I134" s="10"/>
      <c r="J134" s="10"/>
      <c r="K134" s="10"/>
      <c r="L134" s="10"/>
      <c r="M134" s="61"/>
      <c r="N134" s="61"/>
      <c r="O134" s="61"/>
      <c r="P134" s="64"/>
    </row>
    <row r="135" spans="3:16" s="6" customFormat="1" ht="14.25">
      <c r="C135" s="60"/>
      <c r="F135" s="61"/>
      <c r="G135" s="10"/>
      <c r="H135" s="10"/>
      <c r="I135" s="10"/>
      <c r="J135" s="10"/>
      <c r="K135" s="10"/>
      <c r="L135" s="10"/>
      <c r="M135" s="61"/>
      <c r="N135" s="61"/>
      <c r="O135" s="61"/>
      <c r="P135" s="64"/>
    </row>
    <row r="136" spans="3:16" s="6" customFormat="1" ht="14.25">
      <c r="C136" s="60"/>
      <c r="F136" s="61"/>
      <c r="G136" s="10"/>
      <c r="H136" s="10"/>
      <c r="I136" s="10"/>
      <c r="J136" s="10"/>
      <c r="K136" s="10"/>
      <c r="L136" s="10"/>
      <c r="M136" s="61"/>
      <c r="N136" s="61"/>
      <c r="O136" s="61"/>
      <c r="P136" s="64"/>
    </row>
    <row r="137" spans="3:16" s="6" customFormat="1" ht="14.25">
      <c r="C137" s="60"/>
      <c r="F137" s="61"/>
      <c r="G137" s="10"/>
      <c r="H137" s="10"/>
      <c r="I137" s="10"/>
      <c r="J137" s="10"/>
      <c r="K137" s="10"/>
      <c r="L137" s="10"/>
      <c r="M137" s="61"/>
      <c r="N137" s="61"/>
      <c r="O137" s="61"/>
      <c r="P137" s="64"/>
    </row>
  </sheetData>
  <sheetProtection/>
  <mergeCells count="19">
    <mergeCell ref="A121:O121"/>
    <mergeCell ref="A122:O122"/>
    <mergeCell ref="I123:O123"/>
    <mergeCell ref="A3:A4"/>
    <mergeCell ref="B3:B4"/>
    <mergeCell ref="C3:C4"/>
    <mergeCell ref="D3:D4"/>
    <mergeCell ref="E3:E4"/>
    <mergeCell ref="F3:F4"/>
    <mergeCell ref="M3:M4"/>
    <mergeCell ref="A1:P1"/>
    <mergeCell ref="A2:P2"/>
    <mergeCell ref="G3:I3"/>
    <mergeCell ref="J3:L3"/>
    <mergeCell ref="A119:P119"/>
    <mergeCell ref="A120:O120"/>
    <mergeCell ref="N3:N4"/>
    <mergeCell ref="O3:O4"/>
    <mergeCell ref="P3:P4"/>
  </mergeCells>
  <printOptions/>
  <pageMargins left="0.16" right="0.2" top="0.24" bottom="0" header="0.28" footer="0.16"/>
  <pageSetup horizontalDpi="600" verticalDpi="600" orientation="portrait" paperSize="8"/>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2017-08-30T08:10:22Z</cp:lastPrinted>
  <dcterms:created xsi:type="dcterms:W3CDTF">2009-07-20T02:41:21Z</dcterms:created>
  <dcterms:modified xsi:type="dcterms:W3CDTF">2018-01-04T02:19:56Z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